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4"/>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<sst xmlns="http://schemas.openxmlformats.org/spreadsheetml/2006/main" count="2731" uniqueCount="382">
  <si>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</si>
  <si>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</si>
  <si>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</si>
  <si>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</si>
  <si>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</si>
  <si>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</si>
  <si>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</si>
  <si>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</si>
  <si>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</si>
  <si>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</si>
  <si>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</si>
  <si>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</si>
  <si>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</si>
  <si>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</si>
  <si>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</si>
  <si>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</si>
  <si>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</si>
  <si>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</si>
  <si>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</si>
  <si>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</si>
  <si>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</si>
  <si>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</si>
  <si>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</si>
  <si>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</si>
  <si>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</si>
  <si>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</si>
  <si>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</si>
  <si>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</si>
  <si>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</si>
  <si>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</si>
  <si>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</si>
  <si>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</si>
  <si>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</si>
  <si>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</si>
  <si>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</si>
  <si>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</si>
  <si>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</si>
  <si>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</si>
  <si>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</si>
  <si>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</si>
  <si>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</si>
  <si>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</si>
  <si>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</si>
  <si>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</si>
  <si>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</si>
  <si>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</si>
  <si>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</si>
  <si>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</si>
  <si>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</si>
  <si>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</si>
  <si>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</si>
  <si>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</si>
  <si>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</si>
  <si>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</si>
  <si>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</si>
  <si>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</si>
  <si>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</si>
  <si>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</si>
  <si>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</si>
  <si>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</si>
  <si>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</si>
  <si>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</si>
  <si>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</si>
  <si>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</si>
  <si>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</si>
  <si>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</si>
  <si>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</si>
  <si>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</si>
  <si>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</si>
  <si>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</si>
  <si>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</si>
  <si>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</si>
  <si>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</si>
  <si>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</si>
  <si>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</si>
  <si>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</si>
  <si>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</si>
  <si>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</si>
  <si>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</si>
  <si>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</si>
  <si>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</si>
  <si>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</si>
  <si>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</si>
  <si>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</si>
  <si>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</si>
  <si>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</si>
  <si>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</si>
  <si>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</si>
  <si>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</si>
  <si>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</si>
  <si>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</si>
  <si>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</si>
  <si>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</si>
  <si>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</si>
  <si>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</si>
  <si>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</si>
  <si>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</si>
  <si>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</si>
  <si>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</si>
  <si>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</si>
  <si>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</si>
  <si>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</si>
  <si>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</si>
  <si>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</si>
  <si>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</si>
  <si>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</si>
  <si>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</si>
  <si>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</si>
  <si>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</si>
  <si>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</si>
  <si>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</si>
  <si>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</si>
  <si>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</si>
  <si>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</si>
  <si>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</si>
  <si>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</si>
  <si>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</si>
  <si>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</si>
  <si>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</si>
  <si>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</si>
  <si>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</si>
  <si>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</si>
  <si>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</si>
  <si>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</si>
  <si>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</si>
  <si>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</si>
  <si>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</si>
  <si>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</si>
  <si>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</si>
  <si>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</si>
  <si>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</si>
  <si>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</si>
  <si>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</si>
  <si>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</si>
  <si>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</si>
  <si>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</si>
  <si>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</si>
  <si>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</si>
  <si>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</si>
  <si>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</si>
  <si>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</si>
  <si>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</si>
  <si>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</si>
  <si>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</si>
  <si>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</si>
  <si>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</si>
  <si>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</si>
  <si>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</si>
  <si>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</si>
  <si>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</si>
  <si>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</si>
  <si>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</si>
  <si>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</si>
  <si>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</si>
  <si>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</si>
  <si>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Desarrollo Institucional</t>
  </si>
  <si>
    <t>Unidad de Secretariado</t>
  </si>
  <si>
    <t>SUPERMERCADOS INTERNACIONALES HEB, S.A. DE C.V.</t>
  </si>
  <si>
    <t>DISTRIBUIDORA ARCA CONTINENTAL, S. DE R.L. DE C.V.</t>
  </si>
  <si>
    <t>COSTCO DE MÉXICO, S.A. DE C.V.</t>
  </si>
  <si>
    <t>FLORES</t>
  </si>
  <si>
    <t>RODRIGUEZ</t>
  </si>
  <si>
    <t>GONZALEZ</t>
  </si>
  <si>
    <t>VILLARREAL</t>
  </si>
  <si>
    <t>GARZA</t>
  </si>
  <si>
    <t>01/03/2017 al 31/03/2017</t>
  </si>
  <si>
    <t>Efectivo</t>
  </si>
  <si>
    <t>MARIA GUADALUPE</t>
  </si>
  <si>
    <t>AREVALO</t>
  </si>
  <si>
    <t>1 SERVICIO DE MENSAJERIA DOMESTICO EXPRESS.</t>
  </si>
  <si>
    <t>Consejeros Electorales</t>
  </si>
  <si>
    <t>DHL EXPRESS MEXICO, S.A. DE C.V.</t>
  </si>
  <si>
    <t>DESECHOS.</t>
  </si>
  <si>
    <t>PAGO POR TRASLADO DE BASURA DE LA BODEGA A SIMEPRODE.</t>
  </si>
  <si>
    <t>SIMEPRODE</t>
  </si>
  <si>
    <t>TIENDAS SORIANA, S.A. DE C.V.</t>
  </si>
  <si>
    <t>AMEL</t>
  </si>
  <si>
    <t>CADENA COMERCIAL OXXO, S.A. DE C.V.</t>
  </si>
  <si>
    <t>LAURA VIRGINIA</t>
  </si>
  <si>
    <t>SILVA</t>
  </si>
  <si>
    <t>VILLASANA</t>
  </si>
  <si>
    <t>Dirección Jurídica</t>
  </si>
  <si>
    <t>SERVICIOS GASOLINEROS DE MEXICO, S.A. DE C.V.</t>
  </si>
  <si>
    <t>ABASTECEDORA DE OFICINAS, S.A. DE C.V.</t>
  </si>
  <si>
    <t>COMPRA DE AGUA DE GARRAFON PARA EL CONSUMO DE LOS TRABAJADORES DEL EDIFICIO DE LA CEE.</t>
  </si>
  <si>
    <t>GRAPHICS 1316, S.A. DE C.V.</t>
  </si>
  <si>
    <t>Secretaria Ejecutiva</t>
  </si>
  <si>
    <t>HUMBERTO GERARDO</t>
  </si>
  <si>
    <t>NESPRESSO MEXICO, S.A. DE C.V.</t>
  </si>
  <si>
    <t>COMPRA DE DIESEL PARA USO EN LA PLANTA DE LUZ DE EMERGENCIA DE LA CEE.</t>
  </si>
  <si>
    <t>FÉLIX ADALBERTO</t>
  </si>
  <si>
    <t>PEQUEÑO</t>
  </si>
  <si>
    <t>PC ONLINE, S.A. DE C.V.</t>
  </si>
  <si>
    <t>SISTEMAS EMPRESARIALES DABO, S.A. DE C.V.</t>
  </si>
  <si>
    <t>OFFICE DEPOT DE MEXICO, S.A. DE C.V.</t>
  </si>
  <si>
    <t>Dirección de Fiscalización a Partidos Políticos</t>
  </si>
  <si>
    <t>FRUTI CAKE, S.A. DE C.V.</t>
  </si>
  <si>
    <t>COMPRA DE FRUTA Y YOGURTH PARA JUNTA SEMANAL DE LA DIRECCION DE ADMINISTRACION.</t>
  </si>
  <si>
    <t>ELECTRO ABASTOS MONTERREY, S.A. DE C.V.</t>
  </si>
  <si>
    <t>PASTELERIA LETY, S.A. DE C.V.</t>
  </si>
  <si>
    <t>Unidad de Tecnología y Sistemas</t>
  </si>
  <si>
    <t>PASTELERIA CATY, S.A. DE C.V.</t>
  </si>
  <si>
    <t>SERVICIO DE ENVIO DE DOCUMENTACION POR MENSAJERIA PARA EL DR. RAFAEL MARTINEZ PUON EN EL INE DE MEXICO, D.F.</t>
  </si>
  <si>
    <t>LAVADO Y PLANCHADO DE 20 MANTELES, LAVADO Y PLANCHADO DE 09 BAMBALINAS.</t>
  </si>
  <si>
    <t>SERVICIO DE LAVADO Y PLANCHADO DE MANTELERIA.</t>
  </si>
  <si>
    <t>1 SERVICIO DE REPARACION DE LLANTA, CHECAR Y CALIBRAR 2 LLANTAS.</t>
  </si>
  <si>
    <t>COMPLEMENTO DE LA  SOLICITUD 7944 POR SERVICIO DE PARCHADO DE LLANTA DE VEHICULO OFICIAL DE LA CEE HONDA CIVIC.</t>
  </si>
  <si>
    <t>COMPRA DE REFRIGERIO PARA 18 PERSONAS POR REUNION DE TRABAJO CEE-INE, TEMA: ANEXO TECNICO DE COORDINACION, EL DIA 02 DE MARZO 2017.</t>
  </si>
  <si>
    <t>2.42 KG EMPANADA SURTIDA, 9 KG COCKTEL FRUTAS, 1 QUAKER GRANOLA 100% NATURAL, 1 PRODUCTO SIN DESCRIPCION, 1 KG UVA BLANCA SS SUPREMA, 1 YOPLAIT SOLIDO NATURAL 10.</t>
  </si>
  <si>
    <t>SERVICIO DE ENVIO POR MENSAJERIA DE PARTE DEL CONSEJERO PRESIDENTE DE LA CEE AL DR. CARLOS ALBERTO SORIANO CIENFUEGOS DEL TEPJF EN MEXICO, D.F.</t>
  </si>
  <si>
    <t>SERVICIO DE PARCHADO DE LLANTA CON SENSOR DE VEHICULO OFICIAL DE LA CEE FORD ESCAPE MODELO 2012 PLACAS SMU-8966 ECO. 64.</t>
  </si>
  <si>
    <t>WALTER ISRAEL</t>
  </si>
  <si>
    <t>MEZA</t>
  </si>
  <si>
    <t>MURGUIA</t>
  </si>
  <si>
    <t>1 SERVICIO DE REPARACION DE LLANTA, UN PARCHE UNIDAD STU-4351 ECO. 95.</t>
  </si>
  <si>
    <t>1 SERVICIO DE REPARACION DE LLANTA CON SENSOR, UN PARCHE UNIDAD SMU-8966 ECO. 64.</t>
  </si>
  <si>
    <t>SERVICIO DE PARCHADO DE LLANTA DE VEHICULO OFICIAL DE LA CEE DODGE DURANGO MODELO 2015 PLACAS STU-4351 ECO. 95.</t>
  </si>
  <si>
    <t>2 LF LINEAL 54 W T5.</t>
  </si>
  <si>
    <t>COMPRA DE 2 LAMPARAS DE T5 54 WATTS PARA SALA DE JUNTAS DEL 2° PISO DEL EDIFICIO DE LA CEE.</t>
  </si>
  <si>
    <t>COMPRA DE SEPARADORES DE LIBROS Y GRAPAS DE USO RUDO PARA LA DIRECCION DE ADMINISTRACION DE LA CEE.</t>
  </si>
  <si>
    <t>COMPRA DE PAPEL HIGIENICO INDIVIDUAL Y TRAPEADORES PARA EL STOCK DE ALMACEN DE MARZO 2017.</t>
  </si>
  <si>
    <t>PAPEL HIGIENICO 30 CON 425 HOJAS KIRKLAND, UNA DOCENA DE TRAPEADORES ALGODÓN MEDIANO.</t>
  </si>
  <si>
    <t>3 KG PIÑA GRANEL, 3 KG COCKTEL FRUTAS, 3 KG PAPAYA GRANEL, 1 LB DE FRESA 1.27 KG UVA BLANCA SIN SEMILLA, 1 BOLSA DE QUAKER GRANOLA, 1 YOPLAIT SOLIDO NATURAL 10, 2.4 KG EMPANADA SURTIDA.</t>
  </si>
  <si>
    <t>COMPRA DE REFRIGERIO POR REUNION DE TRABAJO CEE-INE, TEMA: CONVENIO DE COORDINACION, EL DIA 7 DE MARZO 2017.</t>
  </si>
  <si>
    <t>48 GARRAFON 20 LITROS CIEL AP.</t>
  </si>
  <si>
    <t>35 SOBRES AVENA GRANVITA ARANDANO, 1 LT LECHE LALA</t>
  </si>
  <si>
    <t>COMPRA DE REFRIGERIO PARA EL AREA DE CONSEJEROS ELECTORALES.</t>
  </si>
  <si>
    <t>3 PAQUETES PILAS DURACELL CB A.</t>
  </si>
  <si>
    <t>COMPRA DE PILAS PARA MICROFONO PARA EL DIPLOMADO INTERUNIVERSITARIO EN CONSTRUCCION DE CIUDADANIA ORGANIZADO POR LA UDEM EL 7 DE MARZO DE 2017.</t>
  </si>
  <si>
    <t>2 COPIAS DE LLAVE</t>
  </si>
  <si>
    <t>SERVICIO DE COPIA DE 2 LLAVES DE LA OFICINA DE LA CONSEJERA MIRIAM HINOJOSA DIECK YA QUE EN LA CEE NO TIENEN ESE TIPO DE LLAVE, SE ANEXA COPIA DEL RECIBO YA QUE NO EXPIDEN FACTURA POR LA CANTIDAD QUE SE PAGO.</t>
  </si>
  <si>
    <t>CERRAJERIA</t>
  </si>
  <si>
    <t>SERVICIO DE DIFUSION EN FACEBOOK EN REDES SOCIALES EN LA PAGINA WEB DE LA CEE, ASI COMO LA IMPRESIÓN DE 5 LONAS PARA INAUGURACION DEL DIPLOMADO INTERUNIVERSITARIO EN CONSTRUCCION DE LA CIUDADANIA EL MARTES 7 DE MARZO 2017 EN EL AUDITORIO DE LA UDEM.</t>
  </si>
  <si>
    <t>FACEBOOK, INC</t>
  </si>
  <si>
    <t>SERVICIOS PUBLICITARIOS PRESTADOS EN FACEBOOK DENTRO DE LAS REDES SOCIALES DE LA CEE EN LA PAGINA WEB.</t>
  </si>
  <si>
    <t>FACEBOOK, IRELAND LIMITED</t>
  </si>
  <si>
    <t>PAGO DE ANUNCIOS EN FACEBOOK, COSTOS PUBLICITARIOS RESTANTES A FINAL DEL MES, IMPRESIÓN DE BANNER 5 PIEZAS.</t>
  </si>
  <si>
    <t>PAGO DE ANUNCIOS EN FACEBOOK.</t>
  </si>
  <si>
    <t>10 SOBRE POLIBUR STARENVELOPE 26.6 X 40.7 CM. CON 5 PAQUETES.</t>
  </si>
  <si>
    <t>COMPRA DE SOBRES ESPECIALES PARA ENVIOS DEL TEXTO MEMORIAS-PE-2014-2015 A LOS ORGANISMOS ELECTORALES DENTRO DE LA REPUBLICA MEXICANA POR MENSAJERIA ESPECIAL.</t>
  </si>
  <si>
    <t>1 ROSCA GRANDE, 1 KG UVA BLANCA SIN SEMILLA, 1 KG COCKTEL FRUTAS, 1 BOTE FRUTA CORTADA CHICO, 1 KG PAPAYA, 1 YOPLAIT SOLIDO NATURAL 10, 1 LB. FRESA, CONSUMO DE ALIMENTOS.</t>
  </si>
  <si>
    <t>COMPRA DE REFRIGERIOS PARA REUNION DE TRABAJO DEL CONSEJERO PRESIDENTE DE LA CEE, EL 10 DE MARZO 2017 EN EL DESPACHO DE PRESIDENCIA CON DIRECTIVOS (4 PERSONAS).</t>
  </si>
  <si>
    <t>1 AGENDA PERPETUA ANTIQUE.</t>
  </si>
  <si>
    <t>COMPRA DE AGENDA 2017 PARA ANALISTA DEL CONSEJERO LUIGUI VILLEGAS PARA LAS DIFERENTES TAREAS ENCOMENDADAS.</t>
  </si>
  <si>
    <t>1.8 KG UVA VERDE SIN SEMILLA, OIKOS BISABOR 10 DE 150 GRAMOS DANONE.</t>
  </si>
  <si>
    <t>2.50 CAFÉ.</t>
  </si>
  <si>
    <t>COMPRA DE REFRIGERIOS POR REUNION DE TRABAJO DE LA SECRETARIA EJECUTIVA, 13 DE MARZO 2017.</t>
  </si>
  <si>
    <t>1 ADAPTADOR APPLE MD826M-A.</t>
  </si>
  <si>
    <t>COMPRA DE CABLE PARA EQUIPO TELEFONICO DEL DIRECTOR DE ADMINISTRACION.</t>
  </si>
  <si>
    <t>1 PASTEL DE ZANAHORIA, 1 PASTEL CARLOS V.</t>
  </si>
  <si>
    <t>COMPRA DE REFRIGERIO PARA REUNION DE TRABAJO DEL DIRECTOR DE ADMON. CON JEFES DE DEPARTAMENTO Y PERSONAL DE SUS AREAS.</t>
  </si>
  <si>
    <t>1 MICA POWER SUPPORT PARA IPAD.</t>
  </si>
  <si>
    <t>COMPRA DE MICA PARA EQUIPO DEL DIRECTOR DE ADMINISTRACION.</t>
  </si>
  <si>
    <t>2 COCA COLA LIGHT 8 DE 235 ML, 2 BOLSA SOYAPAC NATURAL, 1 LT LECHE LALA, 1 GLADIADOR POPOTE CORTO 150 PIEZAS, 300 GRAMOS ALMENDRA, 3 KG MANZANA, 15 YOPLAIT YOGHURT GRIEGO.</t>
  </si>
  <si>
    <t>COMPRA DE REFRIGERIOS PARA DIVERSAS REUNIONES DE CONSEJEROS, SALA DE CONSEJEROS.</t>
  </si>
  <si>
    <t>COMPLEMENTO DE SOLICITUD 8280 POR COMPRA DE CABLE PARA EQUIPO TELEFONICO DEL DIRECTOR DE ADMINISTRACION.</t>
  </si>
  <si>
    <t>100 GRAMOS DE CANELA, 1 KG CAFÉ CHIAPAS DESCAFEINADO.</t>
  </si>
  <si>
    <t>COMPRA DE REFRIGERIOS PARA EL AREA DE CONSEJEROS ELECTORALES.</t>
  </si>
  <si>
    <t>16 GARRAFON 20 LITROS CIEL AP.</t>
  </si>
  <si>
    <t>1 BOCINA LOGITECK.</t>
  </si>
  <si>
    <t>COMPRA DE BOCINAS PARA EQUIPO DE COMPUTO DEL AREA DE SECRETARIA EJECUTIVA DE LA CEE.</t>
  </si>
  <si>
    <t>COMPRA DE TINTA PARA SELLOS DEL ARCHIVO DE DOCUMENTOS DE ORGANIZACIONES CIUDADANAS.</t>
  </si>
  <si>
    <t>COMPRA DE CAFÉ (CAPSULAS) PARA EL AREA DE CONSEJEROS POR DIVERSAS REUNIONES DE TRABAJO EN SALA DE CONSEJEROS.</t>
  </si>
  <si>
    <t>1.3 KG UVA VERDE SIN SEMILLA, OIKOS BISABOR 10 DE 150 GRAMOS DANONE.</t>
  </si>
  <si>
    <t>4.180 LITROS MAGNA</t>
  </si>
  <si>
    <t>COMPRA DE GASOLINA PARA EL VEHICULO SPA-7839, CON MOTIVO DE LA URGENCIA DE ASISTIR A LA SESION QUE SE LLEVO A CABO EN EL TRIBUNAL ESTATAL ELECTORAL, EL DIA 13 DE MARZO , A SU REGRESO SE PERCATO LA USUARIA QUE EL VEHICULO CONTABA CON POCA GASOLINA, MOTIVO POR EL CUAL EL CARRO YA NO ENCENDIO.</t>
  </si>
  <si>
    <t>SERVICIO JIMAL CENTRO, S.A. DE C.V.</t>
  </si>
  <si>
    <t>COMPRA DE 10 PAQUETES DE BOTELLITAS DE AGUA PURIFICADA PARA INVITADOS DURANTE LOS EVENTOS INSTITUCIONALES REALIZADOS POR LA CEE.</t>
  </si>
  <si>
    <t>COMPRA DE MEDICAMENTOS PARA EL BOTIQUIN DE LA SECRETARIA EJECUTIVA 23 DE MARZO DE 2017.</t>
  </si>
  <si>
    <t>1 BOTE DE FRUTA CORTADA CHICO, 1.26 KG MANZANA GOLDEN, 1 KG PAPAYA, 6 YOGURT GRIEGO NATURAL.</t>
  </si>
  <si>
    <t>COMPRA DE REFRIGERIOS PARA DIVERSAS REUNIONES DE LA SECRETARIA EJECUTIVA EL 23 DE MARZO DE 2017.</t>
  </si>
  <si>
    <t>2 BULTOS DE CEMENTO CREST.</t>
  </si>
  <si>
    <t>COMPRA DE 2 BULTOS DE CEMENTO CREST PARA REPARACION DEL PISO DEL COMEDOR DE LA CEE.</t>
  </si>
  <si>
    <t>34 GARRAFON 20 LITROS CIEL AP.</t>
  </si>
  <si>
    <t>1 TUBO DE SILICON, 1 LT DE GASOLINA BLANCA, 2 MTS. CINTILLA, 10 PIJAS, 20 PIJAS DE 8 X 1, 1 CERA, 1 DESARMADOR, 2 LIJAS, 1 ATOMIZADOR.</t>
  </si>
  <si>
    <t>COMPRA DE MATERIAL DE FERRETERIA PARA ACTIVIDADES DE CONTROL VEHICULAR (SILICON, PIJAS, BROCA, CERA, LIJAS, ETC.)</t>
  </si>
  <si>
    <t>SERVICO DE ENVIO (ACTA DE VEREDICTO Y ANEXO CON SUGERENCIAS DEL JURADO, PARA FIRMA DEL JURADO CALIFICADOR DEL CONCURSO NACIONAL DE ESTUDIOS POLITICOS Y SOCIALES) DE DOCUMENTACION POR MENSAJERIA A ZAPOPAN, JAL. Y A MEXICO, D.F.</t>
  </si>
  <si>
    <t>COMPRA DE 2 DISCOS PARA CORTE DE CONCRETO PARA REPARACION DE PISO EN EL AREA DEL COMEDOR DE LA CEE.</t>
  </si>
  <si>
    <t>2 DISCOS DE DIAMANTE PARA CORTE.</t>
  </si>
  <si>
    <t>COMPRA DE SOBRES AMARILLOS PARA EL EFECTIVO.</t>
  </si>
  <si>
    <t>88 LT DIESEL.</t>
  </si>
  <si>
    <t>COMPRA DE 8 LAMPARAS FLUORESCENTES, 100 PIJAS PUNTA DE BROCA DE 1  1/2", 100 PIJAS PUNTA DE BROCA DE 2" PARA MANTENIMIENTOS GENERALES DE LAS INSTALACIONES DE LA CEE.</t>
  </si>
  <si>
    <t>CANTU</t>
  </si>
  <si>
    <t>SERVICIO DE ENVIO DE DOCUMENTACION POR MENSAJERIA DE PARTE DE LA CONSEJERA ELECTORAL MTRA. MIRIAM GPE. HINOJOSA DIECK A LA MTRA TERE HEVIA EN MEXICO, D.F.</t>
  </si>
  <si>
    <t>SERVICIO DE ENVIO DE DOCUMENTACION POR MENSAJERIA DE PARTE DE LA CONSEJERA ELECTORAL MTRA. MIRIAM GPE. HINOJOSA DIECK A LA MTRA CLARA SCHERER CASTILLO EN MEXICO, D.F.</t>
  </si>
  <si>
    <t>8 LAMPARAS FLUORESCENTES, 100 PIJAS PUNTA DE BROCA DE MEDIA, 100 PIJAS PUNTA DE BROCA DE 2 PULGADAS.</t>
  </si>
  <si>
    <t>2 SUJETA LIBROS NEGRO METRO MESH, 3 GRAPA HD BOSTICH 5 OCTAVOS CON 1000.</t>
  </si>
  <si>
    <t>20 RISTRETTO, 10 ROMA, 20 AURORA DE LA PAZ, 20 VINTAGE CAPSULAS.</t>
  </si>
  <si>
    <t>10 CIEL AP DE 355 ML. 12 BOTES.</t>
  </si>
  <si>
    <t>1 CAJA DE DOLO NEUROBION ORAL 30 TABLETAS.</t>
  </si>
  <si>
    <t>ARTICULOS PAPELERIA.</t>
  </si>
  <si>
    <t>1 PAQUETE DE SOBRES COIN ANTE 60K.</t>
  </si>
  <si>
    <t>JOSE ANGEL</t>
  </si>
  <si>
    <t xml:space="preserve"> CANDELAS</t>
  </si>
  <si>
    <t>SUSANA</t>
  </si>
  <si>
    <t>SUAREZ</t>
  </si>
  <si>
    <t>COMERCIALIZADORA FARMACEUTICA DE CHIAPAS, S.A. P.I. DE C.V.</t>
  </si>
  <si>
    <t>http://comprascajachica.transparenciaceenl.mx/indice/COMPRAS%20TRANSPARENCIA%202017/COMPRAS%20MARZO%202017.pdf</t>
  </si>
  <si>
    <t>EL GRAN INVERNADERO LOMAS MTY, S.A.</t>
  </si>
  <si>
    <t>COCINA TRES CULTURAS, S.A. DE C.V.</t>
  </si>
  <si>
    <t>POLLOS ASADOS DEL CENTRO, S.A. DE C.V.</t>
  </si>
  <si>
    <t>OPERADORA LOS CONDADOS, S.A. DE C.V.</t>
  </si>
  <si>
    <t>MAR ELCALE, S.A. DE C.V.</t>
  </si>
  <si>
    <t>NUEVO CARLOS REGIO, S.A. DE C.V.</t>
  </si>
  <si>
    <t>MARICELA GUADALUPE</t>
  </si>
  <si>
    <t>VALDES</t>
  </si>
  <si>
    <t>GARCIA</t>
  </si>
  <si>
    <t>RESTAURANTES LAS ALITAS, S.A. DE C.V.</t>
  </si>
  <si>
    <t>SUMINISTROS ALIMENTICIOS MORGAN, S.A. DE C.V.</t>
  </si>
  <si>
    <t>OPERADORA ALIMENTOS VASCONCELOS, S.A. DE C.V.</t>
  </si>
  <si>
    <t>JOSE ARMANDO</t>
  </si>
  <si>
    <t>BORDA</t>
  </si>
  <si>
    <t>COMERCIALIZADORA INTERNACIONAL PROTOCOLO, S.A. DE C.V.</t>
  </si>
  <si>
    <t>MARISARCOS DE MONTERREY, S.A. DE C.V.</t>
  </si>
  <si>
    <t>CORPORATIVO DE MARISCOS JARDIN PACIFICO, S.A. DE C.V.</t>
  </si>
  <si>
    <t>ADMINISTRADORA DE HOTELES GRT, S.A. DE C.V.</t>
  </si>
  <si>
    <t>WILD FOODS, S.A. DE C.V.</t>
  </si>
  <si>
    <t>OPERADORA 635, S.A. DE C.V.</t>
  </si>
  <si>
    <t>JESUS</t>
  </si>
  <si>
    <t>DUEÑEZ</t>
  </si>
  <si>
    <t>DAVILA</t>
  </si>
  <si>
    <t>IL TOSCANACCIO, S.A. DE C.V.</t>
  </si>
  <si>
    <t>MUNGUIA</t>
  </si>
  <si>
    <t>MARIO ALBERTO</t>
  </si>
  <si>
    <t>RAMIREZ</t>
  </si>
  <si>
    <t>JULIAN</t>
  </si>
  <si>
    <t>ESPEJO</t>
  </si>
  <si>
    <t>PEREZ</t>
  </si>
  <si>
    <t xml:space="preserve">ALIMENTOS LOCH, S.A. DE C.V. </t>
  </si>
  <si>
    <t>CONSUMO.</t>
  </si>
  <si>
    <t>COMPRA DE ALIMENTOS PARA EL CONSEJERO LUIGUI VILLEGAS, POSTERIOR A REUNION CON EQUIPO DE TRABAJO, EL 22 DE FEBRERO 2017.</t>
  </si>
  <si>
    <t>COMPRA DE ALIMENTOS PARA REUNION DE TRABAJO DE LA SECRETARIA EJECUTIVA DE LA CEE, EL 24 DE FEBRERO 2017.</t>
  </si>
  <si>
    <t>Dirección de Organización y Estadística Electoral</t>
  </si>
  <si>
    <t>REEMBOLSO POR COMPRA DE ALIMENTOS PARA EMPLEADOS DE DOYEE POR REUNION DE TRABAJO PARA VER EL TEMA: ANALISIS DE VERIFICACION DE LOS FORMATOS DE AFILIACION DEL LISTADO DE LA ASOCIACION CIVIL RECTITUD, ESPERANZA DEMOCRATA, EL 24 DE FEBRERO 2017.</t>
  </si>
  <si>
    <t>COMPRA DE ALIMENTOS POR REUNION DE TRABAJO DE LA SECRETARIA EJECUTIVA DE LA CEE, EL 01 DE MARZO 2017.</t>
  </si>
  <si>
    <t>REEMBOLSO POR CONSUMO DE ALIMENTOS DEL CONSEJERO JAVIER GARZA Y GARZA POR ASISTIR A LA VERIFICACION DE LOS FORMATOS DE AFILIACION DE LISTADOS DE LA ASOCIACION CIVIL RED EN EL MUNICIPIO DE ALLENDE, N.L.</t>
  </si>
  <si>
    <t>COMPRA DE ALIMENTOS PARA REUNION DE TRABAJO DE EMPLEADOS DE DOYEE QUE REALIZAN LA REVISION AL CONVENIO GENERAL DE COLABORACION INE CEE, EL 03 DE MARZO 2017.</t>
  </si>
  <si>
    <t>REEMBOLSO POR CONSUMO EN REUNION DE TRABAJO DE PRESIDENCIA CON DIRECTOR DE FISCALIZACION Y ANALISTAS DE PRESIDENCIA, TEMA: LAS OBSERVACIONES DE LAS ORGANIZACIÓNES POLITICAS QUE PRETENDEN FORMARSE COMO PARTIDO POLITICO LOCAL.</t>
  </si>
  <si>
    <t>REEMBOLSO POR COMPRA DE ALIMENTOS PARA REUNION DE TRABAJO DE LA SECRETARIA EJECUTIVA DE LA CEE, EL 03 DE MARZO 2017.</t>
  </si>
  <si>
    <t>RREMBOLSO POR REUNION DE TRABAJO DEL DIRECTOR Y PERSONAL DE LA DFPP, TEMA: CONSTRUCCION DE OBSERVACIONES DE ASOCIACIONES POLITICAS.</t>
  </si>
  <si>
    <t>REEMBOLSO POR COMPRA DE ALIMENTOS EN REUNION DE TRABAJO DEL 04 DE MARZO 2017, CON MOTIVO DE LA REVISION DEL CONVENIO DE COLABORACION CON EL INE EN LA QUE PARTICIPARON PERSONAL DE LA DJ, DCE Y DOYEE.</t>
  </si>
  <si>
    <t>COMPRA DE ALIMENTOS POR REUNION DE CONSEJERO PRESIDENTE CON PERSONAL DE LA JUNTA LOCAL DEL INE PARA REVISION Y SEGUIMIENTO DE REUNION DE ACUERDOS DE COLABORACION ENTRE AMBOS ORGANISMOS, EL 07 DE MARZO 2017.</t>
  </si>
  <si>
    <t>COMPRA DE ALIMENTOS PARA REUNION DE TRABAJO DE LA SECRETARIA EJECUTIVA DE LA CEE, EL 07 DE MARZO 2017.</t>
  </si>
  <si>
    <t>REEMBOLSO POR COMPRA DE ALIMENTOS EN REUNION DE TRABAJO DEL PERSONAL DE LA UCS POR REALIZACION DE ENCUESTA INTERNA DE LA CEE INVITACION CAMPAÑA DIA NARANJA, EL 01 DE MARZO 2017.</t>
  </si>
  <si>
    <t>COMPRA DE ALIMENTOS POR REUNION DE TRABAJO CON DIRECTORES DE LA CEE PARA SEGUIMIENTO DE ASUNTOS DE AUDITORIAS.</t>
  </si>
  <si>
    <t>COMPRA DE ALIMENTOS PARA REUNION DE TRABAJO DE LA SECRETARIA EJECUTIVA DE LA CEE, EL 08 DE MARZO 2017.</t>
  </si>
  <si>
    <t>CONSUMO DE ALIMENTOS DE LA CONSEJERA SARA LOZANO, POSTERIOR A SESION ORDINARIA DE LA COMISION PERMANENTE DE EDUCACION CIVICA, EL 09 DE MARZO 2017.</t>
  </si>
  <si>
    <t>COMPRA DE ALIMENTOS PARA REUNION DE TRABAJO PARA VER EL ANALISIS DE LA VERIFICACION DE FORMATOS DE AFILIACION DE LISTADOS DE LA ASOCIACION CIVIL RED, EL 09 DE MARZO 2017.</t>
  </si>
  <si>
    <t>REEMBOLSO DE VIATICOS POR VISITA A LAS BODEGAS REGIONALES DE LA CEE UBICADAS EN GRAL. TERAN Y JUAREZ PARA REALIZAR LIMPIEZA DE LOCALES, ENTREGA DE CONSTANCIAS DE RETENCIONES, ARRENDADORES DE LOS LOCALES Y REGOGER RECIBOS DE SERVICIOS DE AGUA Y LUZ, EL 09 DE MARZO 2017.</t>
  </si>
  <si>
    <t>REMBOLSO POR CONSUMO DE ALIMENTOS DEL CONSEJERO JAVIER GARZA Y GARZA POR ASISTIR A LA VERIFICACION DE LOS FORMATOS DE AFILIACION DEL LISTADO DE LA ASOCIACION CIVIL RED EN EL MUNICIPIO DE LINARES, N.L.</t>
  </si>
  <si>
    <t>COMPRA DE ALIMENTOS PARA EMPLEADOS DE DOYEE POR REUNION DE TRABAJO DE ANALISIS DE VERIFICACION DE LOS FORMATOS DE AFILIACION DEL LISTADO DE LA ASOCIACION CIVIL RED, EL 10 DE MARZO 2017.</t>
  </si>
  <si>
    <t>REEMBOLSO POR COMPRA DE ALIMENTOS PARA REUNION DE TRABAJO DE LA SECRETARIA EJECUTIVA DE LA CEE, EL 10 DE MARZO 2017.</t>
  </si>
  <si>
    <t>COMPLEMENTO DEL REQUERIMIENTO 8256 POR COMPRA DE ALIMENTOS PARA REUNION DE TRABAJO DEL CONSEJERO PRESIDENTE EL 10 DE MARZO 2017 EN EL DESPACHO DE PRESIDENCIA CON DIRECTIVOS.</t>
  </si>
  <si>
    <t>COMPRA DE ALIMENTOS PARA REUNION DE TRABAJO DE LA SECRETARIA EJECUTIVA CON DIRECTORES Y JEFES DE UNIDAD DE LA CEE, EL 13 DE MARZO 2017.</t>
  </si>
  <si>
    <t>REEMBOLSO POR COMPRA DE ALIMENTOS EN REUNION DE TRABAJO DEL DIRECTOR DE ADMINISTRACION CON EL JEFE DE CONTABILIDAD PARA REVISION DE INFORMACION DE AUDITORIAS.</t>
  </si>
  <si>
    <t>COMPRA DE ALIMENTOS PARA LA CONSEJERA MIRIAM HINOJOSA DIECK POR REUNION DE TRABAJO, EL 14 DE MARZO 2017.</t>
  </si>
  <si>
    <t>REEMBOLSO POR COMPRA DE ALIMENTOS PARA REUNION DE TRABAJO DE LA SECRETARIA EJECUTIVA CON DIRECTORES Y JEFES DE UNIDAD DE LA CEE, EL 14 DE MARZO 2017.</t>
  </si>
  <si>
    <t>REEMBOLSO POR COMPRA DE ALIMENTOS POR REUNION DE TRABAJO CON ANALISTAS DE PRESIDENCIA Y LA DIRECCION DE ORGANIZACIÓN; TEMA: LA VERIFICACION DE LOS FORMATOS DE AFILIACION DEL LISTADO DE LA ASOCIACION CIVIL RED.</t>
  </si>
  <si>
    <t>REEMBOLSO DE CONSUMO DE ALIMENTOS DE LA CONSEJERA CLAUDIA P. DE LA GARZA R. POR REUNION DE TRABAJO CON ASESORES.</t>
  </si>
  <si>
    <t>CONSUMO DE ALIMENTOS DEL CONSEJERO LUIGUI VILLEGAS, POSTERIOR A REUNION DE TRABAJO DE LA COMISION DE SEGUIMIENTO AL SPEN, EL 15 DE MARZO 2017.</t>
  </si>
  <si>
    <t>REEMBOLSO POR REUNION DE TRABAJO DEL DIRECTOR Y PERSONAL DE LA DFPP, TEMA: REVISION PERIODO EXTRAORDINARIO ORGANIZACIÓN RED.</t>
  </si>
  <si>
    <t>REEMBOLSO POR COMPRA DE ALIMENTOS POR REUNION DE TRABAJO DE LA SECRETARIA EJECUTIVA, EL 15 DE MARZO 2017.</t>
  </si>
  <si>
    <t>REMBOLSO POR CONSUMO DE ALIMENTOS DEL CONSEJERO JAVIER GARZA Y GARZA EN REUNION DE TRABAJO CON LA COMISION ESPECIAL DE QUEJAS Y DENUNCIAS.</t>
  </si>
  <si>
    <t>REEMBOLSO DE CONSUMO POR REUNION DE TRABAJO DE LA SECRETARIA EJECUTIVA CON PERSONAL DEL AREA JURIDICA, EL MARTES 21 DE MARZO 2017.</t>
  </si>
  <si>
    <t>REEMBOLSO DE CONSUMO POR REUNION DE TRABAJO DE LA SECRETARIA EJECUTIVA CON DIRECTORES Y JEFES DE UNIDAD, TEMA: REGLAMENTO DE TRABAJO CEE, EL MARTES 14 DE MARZO 2017.</t>
  </si>
  <si>
    <t>REEMBOLSO POR COMPRA DE ALIMENTOS CENA PARA PERSONAL DE GUARDIA EN LA OFICIALIA DE PARTES DEBIDO AL VENCIMIENTO DE PLAZO DE PARTIDOS POLITICOS PARA LA PRESENTACION DE DOCUMENTACION REFERENTE A MILITANTES.</t>
  </si>
  <si>
    <t>REEMBOLSO POR REUNION DE TRABAJO DE PRESIDENCIA CON ANALISTAS  DE PRESIDENCIA, TEMA: REGLAMENTO INTERNO.</t>
  </si>
  <si>
    <t>CONSUMO POR REUNION DE TRABAJO DE SECRETARIA EJECUTIVA CON DIRECTORES, EL 24 DE MARZO 2017.</t>
  </si>
  <si>
    <t>REEMBOLSO CONSUMO EN REUNION DE TRABAJO DE PRESIDENCIA CON ANALISTAS Y ASESORES DEL AREA; TEMA: FORO DE ANALISIS QUE SE LLEVO A CABO EN EL H. CONGRESO DEL ESTADO DE N.L.</t>
  </si>
  <si>
    <t>CONSUMO POR REUNION DE TRABAJO DE SECRETARIA EJECUTIVA POSTERIOR A SESION ORDINARIA, EL LUNES 27 DE MARZO 2017.</t>
  </si>
  <si>
    <t>REEMBOLSO POR CONSUMO DE LA CONSEJERA SARA LOZANO Y EQUIPO DE TRABAJO POR REUNION SOBRE TEMAS DE LA EDUCACION CIVICA.</t>
  </si>
  <si>
    <t>CONSUMO POR REUNION DE TRABAJO DE LA SECRETARIA EJECUTIVA POSTERIOR A SESION ORDINARIA DE LA COMISION DE IGUALDAD DE GENERO, EL LUNES 29 DE MARZO 2017.</t>
  </si>
  <si>
    <t>REEMBOLSO POR REUNION DE TRABAJO CON CONSEJERO PRESIDENTE DE LA CEE PARA TRATAR ASUNTOS SOBRE INFORMES DE AUDITORIAS.</t>
  </si>
  <si>
    <t>REEMBOLSO POR COMPRA DE ALIMENTOS EN REUNION DE TRABAJO CON JEFES DE AREA PARA TRATAR EL TEMA DE LOS REPORTES DE AUDITORIA.</t>
  </si>
  <si>
    <t>REEMBOLSO POR REUNION DE TRABAJO DEL DIRECTOR DE ADMINISTRACION CON ENLACE Y JEFE DE DEPARTAMENTO PARA TRATAR EL TEMA DEL SEGUIMIENTO A ASUNTOS DE LA DIRECCION DE ADMINISTRACION.</t>
  </si>
  <si>
    <t>REEMBOLSO POR COMPRA DE ALIMENTOS PARA PERSONAL DE LA DIRECCION DE ADMINISTRACION POR PREPARACION DE INFORMACION PARA LA AUDITORIA SUPERIOR.</t>
  </si>
  <si>
    <t xml:space="preserve">TAMALES SALINAS DE JUAREZ NUEVO LEON, S.A. DE C.V. </t>
  </si>
  <si>
    <t>BUFFETS ECONOMICOS 18, S.A. DE C.V.</t>
  </si>
  <si>
    <t>CESAR ORLANDO</t>
  </si>
  <si>
    <t>ALANIS</t>
  </si>
  <si>
    <t>LA SIBERIA DEL NORTE, S.A. DE C.V.</t>
  </si>
  <si>
    <t>http://comprascajachica.transparenciaceenl.mx/indice/COMPRAS%20TRANSPARENCIA%202017%20CC/MARZO%202017.pdf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</si>
</sst>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 numFmtId="176" formatCode="[$-80A]dddd\,\ d&quot; de &quot;mmmm&quot; de &quot;yyyy"/>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5">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0" fillId="0" borderId="0" xfId="0" applyFont="1" applyFill="1" applyBorder="1" applyAlignment="1">
      <alignment vertical="center" wrapText="1"/>
    </xf>
    <xf numFmtId="0" fontId="0" fillId="0" borderId="0" xfId="0" applyFont="1" applyFill="1" applyBorder="1" applyAlignment="1" applyProtection="1">
      <alignment vertical="center" wrapText="1"/>
      <protection/>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protection/>
    </xf>
    <xf numFmtId="0" fontId="0" fillId="0" borderId="0" xfId="0" applyFont="1" applyFill="1" applyBorder="1" applyAlignment="1">
      <alignment horizontal="left" vertical="center" wrapText="1"/>
    </xf>
    <xf numFmtId="0" fontId="0" fillId="0" borderId="0" xfId="0" applyFont="1" applyFill="1" applyBorder="1" applyAlignment="1" applyProtection="1">
      <alignment horizontal="justify" vertical="center" wrapText="1"/>
      <protection/>
    </xf>
    <xf numFmtId="2" fontId="0" fillId="0" borderId="0" xfId="0" applyNumberFormat="1" applyFont="1" applyFill="1" applyAlignment="1">
      <alignment horizontal="right" vertical="center"/>
    </xf>
    <xf numFmtId="0" fontId="3" fillId="36" borderId="10" xfId="0" applyFont="1" applyFill="1" applyBorder="1" applyAlignment="1">
      <alignment/>
    </xf>
    <xf numFmtId="0" fontId="0" fillId="36" borderId="0" xfId="0" applyFont="1" applyFill="1" applyAlignment="1" applyProtection="1">
      <alignment/>
      <protection/>
    </xf>
    <xf numFmtId="172" fontId="44" fillId="0" borderId="0" xfId="0" applyNumberFormat="1" applyFont="1" applyFill="1" applyAlignment="1">
      <alignment horizontal="right" vertical="center"/>
    </xf>
    <xf numFmtId="0" fontId="44" fillId="0" borderId="0" xfId="0" applyFont="1" applyFill="1" applyAlignment="1">
      <alignment horizontal="center" vertical="center" wrapText="1"/>
    </xf>
    <xf numFmtId="0" fontId="44" fillId="0" borderId="0" xfId="0" applyFont="1" applyFill="1" applyAlignment="1">
      <alignment/>
    </xf>
    <xf numFmtId="0" fontId="0" fillId="0" borderId="0" xfId="0" applyFont="1" applyAlignment="1">
      <alignment vertical="center" wrapText="1"/>
    </xf>
    <xf numFmtId="172" fontId="0" fillId="0" borderId="0" xfId="0" applyNumberFormat="1" applyFont="1" applyFill="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Alignment="1">
      <alignment/>
    </xf>
    <xf numFmtId="172" fontId="0" fillId="0" borderId="0" xfId="0" applyNumberFormat="1" applyFont="1" applyFill="1" applyAlignment="1">
      <alignment horizontal="right" vertical="center"/>
    </xf>
    <xf numFmtId="0" fontId="0" fillId="0" borderId="0" xfId="0" applyFont="1" applyFill="1" applyAlignment="1">
      <alignment horizontal="center" vertical="center" wrapText="1"/>
    </xf>
    <xf numFmtId="0" fontId="4" fillId="0" borderId="0" xfId="46"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rascajachica.transparenciaceenl.mx/indice/COMPRAS%20TRANSPARENCIA%202017/COMPRAS%20MARZO%202017.pdf" TargetMode="External" /><Relationship Id="rId2" Type="http://schemas.openxmlformats.org/officeDocument/2006/relationships/hyperlink" Target="http://comprascajachica.transparenciaceenl.mx/indice/COMPRAS%20TRANSPARENCIA%202017%20CC/MARZO%202017.pdf" TargetMode="External" /><Relationship Id="rId3" Type="http://schemas.openxmlformats.org/officeDocument/2006/relationships/hyperlink" Target="http://comprascajachica.transparenciaceenl.mx/indice/COMPRAS%20TRANSPARENCIA%202017%20CC/MARZO%202017.pdf" TargetMode="Externa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105"/>
  <sheetViews>
    <sheetView zoomScalePageLayoutView="0" workbookViewId="0" topLeftCell="A2">
      <pane ySplit="6" topLeftCell="A11" activePane="bottomLeft" state="frozen"/>
      <selection pane="topLeft" activeCell="A2" sqref="A2"/>
      <selection pane="bottomLeft" activeCell="D98" sqref="D98"/>
    </sheetView>
  </sheetViews>
  <sheetFormatPr defaultColWidth="9.140625" defaultRowHeight="12.75"/>
  <cols>
    <col min="1" max="1" width="34.421875" style="0" customWidth="1"/>
    <col min="2" max="2" width="16.57421875" style="0" customWidth="1"/>
    <col min="3" max="3" width="33.57421875" style="0" customWidth="1"/>
    <col min="4" max="4" width="22.7109375" style="0"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30" t="s">
        <v>72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63.75">
      <c r="A8" s="6" t="s">
        <v>146</v>
      </c>
      <c r="B8" s="5" t="s">
        <v>4</v>
      </c>
      <c r="C8" s="6">
        <v>2017</v>
      </c>
      <c r="D8" s="9" t="s">
        <v>165</v>
      </c>
      <c r="E8" s="16">
        <v>3008075</v>
      </c>
      <c r="F8" s="21" t="s">
        <v>147</v>
      </c>
      <c r="G8" s="17" t="s">
        <v>297</v>
      </c>
      <c r="H8" s="12" t="s">
        <v>169</v>
      </c>
      <c r="I8" s="16">
        <v>3008075</v>
      </c>
      <c r="J8" s="16">
        <v>3008075</v>
      </c>
      <c r="K8" s="11" t="s">
        <v>155</v>
      </c>
      <c r="L8" s="6" t="s">
        <v>149</v>
      </c>
      <c r="M8" s="6" t="s">
        <v>152</v>
      </c>
      <c r="O8" s="22">
        <f>205.88+205.88</f>
        <v>411.76</v>
      </c>
      <c r="P8" s="22">
        <f>238.83+238.83</f>
        <v>477.66</v>
      </c>
      <c r="S8" s="6" t="s">
        <v>150</v>
      </c>
      <c r="U8" s="5" t="s">
        <v>166</v>
      </c>
      <c r="V8" s="12" t="s">
        <v>202</v>
      </c>
      <c r="Z8" s="17"/>
      <c r="AB8" s="5" t="s">
        <v>151</v>
      </c>
      <c r="AC8" s="6" t="s">
        <v>9</v>
      </c>
      <c r="AD8" s="16">
        <v>3008075</v>
      </c>
      <c r="AE8" s="15" t="s">
        <v>13</v>
      </c>
      <c r="AF8" s="16">
        <v>3008075</v>
      </c>
      <c r="AG8" s="5" t="s">
        <v>152</v>
      </c>
      <c r="AL8" s="9">
        <v>42961</v>
      </c>
      <c r="AM8" s="5" t="s">
        <v>149</v>
      </c>
      <c r="AN8" s="15">
        <v>2017</v>
      </c>
      <c r="AO8" s="9">
        <v>42961</v>
      </c>
      <c r="AP8" s="5" t="s">
        <v>153</v>
      </c>
    </row>
    <row r="9" spans="1:42" s="7" customFormat="1" ht="63.75">
      <c r="A9" s="6" t="s">
        <v>146</v>
      </c>
      <c r="B9" s="5" t="s">
        <v>1</v>
      </c>
      <c r="C9" s="6">
        <v>2017</v>
      </c>
      <c r="D9" s="9" t="s">
        <v>165</v>
      </c>
      <c r="E9" s="16">
        <v>3008130</v>
      </c>
      <c r="F9" s="21" t="s">
        <v>147</v>
      </c>
      <c r="G9" s="17" t="s">
        <v>297</v>
      </c>
      <c r="H9" s="12" t="s">
        <v>280</v>
      </c>
      <c r="I9" s="16">
        <v>3008130</v>
      </c>
      <c r="J9" s="16">
        <v>3008130</v>
      </c>
      <c r="K9" s="11" t="s">
        <v>149</v>
      </c>
      <c r="L9" s="6" t="s">
        <v>149</v>
      </c>
      <c r="M9" s="6" t="s">
        <v>152</v>
      </c>
      <c r="O9" s="22">
        <v>1296.81</v>
      </c>
      <c r="P9" s="22">
        <v>1500</v>
      </c>
      <c r="S9" s="6" t="s">
        <v>150</v>
      </c>
      <c r="U9" s="5" t="s">
        <v>166</v>
      </c>
      <c r="V9" s="13" t="s">
        <v>189</v>
      </c>
      <c r="Z9" s="17"/>
      <c r="AB9" s="5" t="s">
        <v>151</v>
      </c>
      <c r="AC9" s="6" t="s">
        <v>9</v>
      </c>
      <c r="AD9" s="16">
        <v>3008130</v>
      </c>
      <c r="AE9" s="15" t="s">
        <v>13</v>
      </c>
      <c r="AF9" s="16">
        <v>3008130</v>
      </c>
      <c r="AG9" s="5" t="s">
        <v>152</v>
      </c>
      <c r="AL9" s="9">
        <v>42961</v>
      </c>
      <c r="AM9" s="5" t="s">
        <v>149</v>
      </c>
      <c r="AN9" s="15">
        <v>2017</v>
      </c>
      <c r="AO9" s="9">
        <v>42961</v>
      </c>
      <c r="AP9" s="5" t="s">
        <v>153</v>
      </c>
    </row>
    <row r="10" spans="1:42" s="7" customFormat="1" ht="63.75">
      <c r="A10" s="6" t="s">
        <v>146</v>
      </c>
      <c r="B10" s="5" t="s">
        <v>1</v>
      </c>
      <c r="C10" s="6">
        <v>2017</v>
      </c>
      <c r="D10" s="9" t="s">
        <v>165</v>
      </c>
      <c r="E10" s="16">
        <v>3008136</v>
      </c>
      <c r="F10" s="21" t="s">
        <v>147</v>
      </c>
      <c r="G10" s="17" t="s">
        <v>297</v>
      </c>
      <c r="H10" s="12" t="s">
        <v>285</v>
      </c>
      <c r="I10" s="16">
        <v>3008136</v>
      </c>
      <c r="J10" s="16">
        <v>3008136</v>
      </c>
      <c r="K10" s="11" t="s">
        <v>149</v>
      </c>
      <c r="L10" s="6" t="s">
        <v>149</v>
      </c>
      <c r="M10" s="6" t="s">
        <v>152</v>
      </c>
      <c r="O10" s="22">
        <f>171.76+100</f>
        <v>271.76</v>
      </c>
      <c r="P10" s="22">
        <f>199.24+116</f>
        <v>315.24</v>
      </c>
      <c r="S10" s="6" t="s">
        <v>150</v>
      </c>
      <c r="U10" s="5" t="s">
        <v>166</v>
      </c>
      <c r="V10" s="12" t="s">
        <v>281</v>
      </c>
      <c r="Z10" s="17"/>
      <c r="AB10" s="5" t="s">
        <v>151</v>
      </c>
      <c r="AC10" s="6" t="s">
        <v>9</v>
      </c>
      <c r="AD10" s="16">
        <v>3008136</v>
      </c>
      <c r="AE10" s="15" t="s">
        <v>13</v>
      </c>
      <c r="AF10" s="16">
        <v>3008136</v>
      </c>
      <c r="AG10" s="5" t="s">
        <v>152</v>
      </c>
      <c r="AL10" s="9">
        <v>42961</v>
      </c>
      <c r="AM10" s="5" t="s">
        <v>149</v>
      </c>
      <c r="AN10" s="15">
        <v>2017</v>
      </c>
      <c r="AO10" s="9">
        <v>42961</v>
      </c>
      <c r="AP10" s="5" t="s">
        <v>153</v>
      </c>
    </row>
    <row r="11" spans="1:42" s="7" customFormat="1" ht="63.75">
      <c r="A11" s="6" t="s">
        <v>146</v>
      </c>
      <c r="B11" s="5" t="s">
        <v>4</v>
      </c>
      <c r="C11" s="6">
        <v>2017</v>
      </c>
      <c r="D11" s="9" t="s">
        <v>165</v>
      </c>
      <c r="E11" s="16">
        <v>3008164</v>
      </c>
      <c r="F11" s="21" t="s">
        <v>147</v>
      </c>
      <c r="G11" s="17" t="s">
        <v>297</v>
      </c>
      <c r="H11" s="12" t="s">
        <v>172</v>
      </c>
      <c r="I11" s="16">
        <v>3008164</v>
      </c>
      <c r="J11" s="16">
        <v>3008164</v>
      </c>
      <c r="K11" s="11" t="s">
        <v>149</v>
      </c>
      <c r="L11" s="6" t="s">
        <v>149</v>
      </c>
      <c r="M11" s="6" t="s">
        <v>152</v>
      </c>
      <c r="O11" s="22">
        <v>134.46</v>
      </c>
      <c r="P11" s="22">
        <v>155.97</v>
      </c>
      <c r="S11" s="6" t="s">
        <v>150</v>
      </c>
      <c r="U11" s="5" t="s">
        <v>166</v>
      </c>
      <c r="V11" s="12" t="s">
        <v>173</v>
      </c>
      <c r="Z11" s="17"/>
      <c r="AB11" s="5" t="s">
        <v>151</v>
      </c>
      <c r="AC11" s="6" t="s">
        <v>9</v>
      </c>
      <c r="AD11" s="16">
        <v>3008164</v>
      </c>
      <c r="AE11" s="15" t="s">
        <v>13</v>
      </c>
      <c r="AF11" s="16">
        <v>3008164</v>
      </c>
      <c r="AG11" s="5" t="s">
        <v>152</v>
      </c>
      <c r="AL11" s="9">
        <v>42961</v>
      </c>
      <c r="AM11" s="5" t="s">
        <v>149</v>
      </c>
      <c r="AN11" s="15">
        <v>2017</v>
      </c>
      <c r="AO11" s="9">
        <v>42961</v>
      </c>
      <c r="AP11" s="5" t="s">
        <v>153</v>
      </c>
    </row>
    <row r="12" spans="1:42" s="7" customFormat="1" ht="63.75">
      <c r="A12" s="6" t="s">
        <v>146</v>
      </c>
      <c r="B12" s="5" t="s">
        <v>4</v>
      </c>
      <c r="C12" s="6">
        <v>2017</v>
      </c>
      <c r="D12" s="9" t="s">
        <v>165</v>
      </c>
      <c r="E12" s="16">
        <v>3008166</v>
      </c>
      <c r="F12" s="21" t="s">
        <v>147</v>
      </c>
      <c r="G12" s="17" t="s">
        <v>297</v>
      </c>
      <c r="H12" s="12" t="s">
        <v>169</v>
      </c>
      <c r="I12" s="16">
        <v>3008166</v>
      </c>
      <c r="J12" s="16">
        <v>3008166</v>
      </c>
      <c r="K12" s="11" t="s">
        <v>156</v>
      </c>
      <c r="L12" s="6" t="s">
        <v>149</v>
      </c>
      <c r="M12" s="6" t="s">
        <v>152</v>
      </c>
      <c r="O12" s="22">
        <v>247.08</v>
      </c>
      <c r="P12" s="22">
        <v>286.62</v>
      </c>
      <c r="S12" s="6" t="s">
        <v>150</v>
      </c>
      <c r="U12" s="5" t="s">
        <v>166</v>
      </c>
      <c r="V12" s="12" t="s">
        <v>283</v>
      </c>
      <c r="Z12" s="17"/>
      <c r="AB12" s="5" t="s">
        <v>151</v>
      </c>
      <c r="AC12" s="6" t="s">
        <v>9</v>
      </c>
      <c r="AD12" s="16">
        <v>3008166</v>
      </c>
      <c r="AE12" s="15" t="s">
        <v>13</v>
      </c>
      <c r="AF12" s="16">
        <v>3008166</v>
      </c>
      <c r="AG12" s="5" t="s">
        <v>152</v>
      </c>
      <c r="AL12" s="9">
        <v>42961</v>
      </c>
      <c r="AM12" s="5" t="s">
        <v>149</v>
      </c>
      <c r="AN12" s="15">
        <v>2017</v>
      </c>
      <c r="AO12" s="9">
        <v>42961</v>
      </c>
      <c r="AP12" s="5" t="s">
        <v>153</v>
      </c>
    </row>
    <row r="13" spans="1:42" s="7" customFormat="1" ht="63.75">
      <c r="A13" s="6" t="s">
        <v>146</v>
      </c>
      <c r="B13" s="5" t="s">
        <v>4</v>
      </c>
      <c r="C13" s="6">
        <v>2017</v>
      </c>
      <c r="D13" s="9" t="s">
        <v>165</v>
      </c>
      <c r="E13" s="16">
        <v>3008167</v>
      </c>
      <c r="F13" s="21" t="s">
        <v>147</v>
      </c>
      <c r="G13" s="17" t="s">
        <v>297</v>
      </c>
      <c r="H13" s="12" t="s">
        <v>169</v>
      </c>
      <c r="I13" s="16">
        <v>3008167</v>
      </c>
      <c r="J13" s="16">
        <v>3008167</v>
      </c>
      <c r="K13" s="11" t="s">
        <v>156</v>
      </c>
      <c r="L13" s="6" t="s">
        <v>149</v>
      </c>
      <c r="M13" s="6" t="s">
        <v>152</v>
      </c>
      <c r="O13" s="22">
        <v>247.08</v>
      </c>
      <c r="P13" s="22">
        <v>286.62</v>
      </c>
      <c r="S13" s="6" t="s">
        <v>150</v>
      </c>
      <c r="U13" s="5" t="s">
        <v>166</v>
      </c>
      <c r="V13" s="12" t="s">
        <v>284</v>
      </c>
      <c r="Z13" s="17"/>
      <c r="AB13" s="5" t="s">
        <v>151</v>
      </c>
      <c r="AC13" s="6" t="s">
        <v>9</v>
      </c>
      <c r="AD13" s="16">
        <v>3008167</v>
      </c>
      <c r="AE13" s="15" t="s">
        <v>13</v>
      </c>
      <c r="AF13" s="16">
        <v>3008167</v>
      </c>
      <c r="AG13" s="5" t="s">
        <v>152</v>
      </c>
      <c r="AL13" s="9">
        <v>42961</v>
      </c>
      <c r="AM13" s="5" t="s">
        <v>149</v>
      </c>
      <c r="AN13" s="15">
        <v>2017</v>
      </c>
      <c r="AO13" s="9">
        <v>42961</v>
      </c>
      <c r="AP13" s="5" t="s">
        <v>153</v>
      </c>
    </row>
    <row r="14" spans="1:42" s="7" customFormat="1" ht="63.75">
      <c r="A14" s="6" t="s">
        <v>146</v>
      </c>
      <c r="B14" s="5" t="s">
        <v>4</v>
      </c>
      <c r="C14" s="6">
        <v>2017</v>
      </c>
      <c r="D14" s="9" t="s">
        <v>165</v>
      </c>
      <c r="E14" s="16">
        <v>3008173</v>
      </c>
      <c r="F14" s="21" t="s">
        <v>147</v>
      </c>
      <c r="G14" s="17" t="s">
        <v>297</v>
      </c>
      <c r="H14" s="12" t="s">
        <v>203</v>
      </c>
      <c r="I14" s="16">
        <v>3008173</v>
      </c>
      <c r="J14" s="16">
        <v>3008173</v>
      </c>
      <c r="K14" s="11" t="s">
        <v>149</v>
      </c>
      <c r="L14" s="6" t="s">
        <v>149</v>
      </c>
      <c r="M14" s="6" t="s">
        <v>152</v>
      </c>
      <c r="O14" s="22">
        <v>884</v>
      </c>
      <c r="P14" s="22">
        <v>1025.5</v>
      </c>
      <c r="S14" s="6" t="s">
        <v>150</v>
      </c>
      <c r="U14" s="5" t="s">
        <v>166</v>
      </c>
      <c r="V14" s="12" t="s">
        <v>204</v>
      </c>
      <c r="Z14" s="17"/>
      <c r="AB14" s="5" t="s">
        <v>151</v>
      </c>
      <c r="AC14" s="6" t="s">
        <v>9</v>
      </c>
      <c r="AD14" s="16">
        <v>3008173</v>
      </c>
      <c r="AE14" s="15" t="s">
        <v>13</v>
      </c>
      <c r="AF14" s="16">
        <v>3008173</v>
      </c>
      <c r="AG14" s="5" t="s">
        <v>152</v>
      </c>
      <c r="AL14" s="9">
        <v>42961</v>
      </c>
      <c r="AM14" s="5" t="s">
        <v>149</v>
      </c>
      <c r="AN14" s="15">
        <v>2017</v>
      </c>
      <c r="AO14" s="9">
        <v>42961</v>
      </c>
      <c r="AP14" s="5" t="s">
        <v>153</v>
      </c>
    </row>
    <row r="15" spans="1:42" s="7" customFormat="1" ht="63.75">
      <c r="A15" s="6" t="s">
        <v>146</v>
      </c>
      <c r="B15" s="5" t="s">
        <v>4</v>
      </c>
      <c r="C15" s="6">
        <v>2017</v>
      </c>
      <c r="D15" s="9" t="s">
        <v>165</v>
      </c>
      <c r="E15" s="16">
        <v>3008176</v>
      </c>
      <c r="F15" s="21" t="s">
        <v>147</v>
      </c>
      <c r="G15" s="17" t="s">
        <v>297</v>
      </c>
      <c r="H15" s="12" t="s">
        <v>205</v>
      </c>
      <c r="I15" s="16">
        <v>3008176</v>
      </c>
      <c r="J15" s="16">
        <v>3008176</v>
      </c>
      <c r="K15" s="11" t="s">
        <v>149</v>
      </c>
      <c r="L15" s="6" t="s">
        <v>149</v>
      </c>
      <c r="M15" s="6" t="s">
        <v>152</v>
      </c>
      <c r="O15" s="22">
        <v>12.4</v>
      </c>
      <c r="P15" s="22">
        <v>12.4</v>
      </c>
      <c r="S15" s="6" t="s">
        <v>150</v>
      </c>
      <c r="U15" s="5" t="s">
        <v>166</v>
      </c>
      <c r="V15" s="12" t="s">
        <v>206</v>
      </c>
      <c r="Z15" s="17"/>
      <c r="AB15" s="5" t="s">
        <v>151</v>
      </c>
      <c r="AC15" s="6" t="s">
        <v>9</v>
      </c>
      <c r="AD15" s="16">
        <v>3008176</v>
      </c>
      <c r="AE15" s="15" t="s">
        <v>13</v>
      </c>
      <c r="AF15" s="16">
        <v>3008176</v>
      </c>
      <c r="AG15" s="5" t="s">
        <v>152</v>
      </c>
      <c r="AL15" s="9">
        <v>42961</v>
      </c>
      <c r="AM15" s="5" t="s">
        <v>149</v>
      </c>
      <c r="AN15" s="15">
        <v>2017</v>
      </c>
      <c r="AO15" s="9">
        <v>42961</v>
      </c>
      <c r="AP15" s="5" t="s">
        <v>153</v>
      </c>
    </row>
    <row r="16" spans="1:42" s="7" customFormat="1" ht="63.75">
      <c r="A16" s="6" t="s">
        <v>146</v>
      </c>
      <c r="B16" s="5" t="s">
        <v>1</v>
      </c>
      <c r="C16" s="6">
        <v>2017</v>
      </c>
      <c r="D16" s="9" t="s">
        <v>165</v>
      </c>
      <c r="E16" s="16">
        <v>3008181</v>
      </c>
      <c r="F16" s="21" t="s">
        <v>147</v>
      </c>
      <c r="G16" s="17" t="s">
        <v>297</v>
      </c>
      <c r="H16" s="13" t="s">
        <v>208</v>
      </c>
      <c r="I16" s="16">
        <v>3008181</v>
      </c>
      <c r="J16" s="16">
        <v>3008181</v>
      </c>
      <c r="K16" s="11" t="s">
        <v>186</v>
      </c>
      <c r="L16" s="6" t="s">
        <v>149</v>
      </c>
      <c r="M16" s="6" t="s">
        <v>152</v>
      </c>
      <c r="O16" s="22">
        <f>537.97+43.04+578.4+3.15</f>
        <v>1162.56</v>
      </c>
      <c r="P16" s="22">
        <v>1162.56</v>
      </c>
      <c r="S16" s="6" t="s">
        <v>150</v>
      </c>
      <c r="U16" s="5" t="s">
        <v>166</v>
      </c>
      <c r="V16" s="13" t="s">
        <v>207</v>
      </c>
      <c r="Z16" s="17"/>
      <c r="AB16" s="5" t="s">
        <v>151</v>
      </c>
      <c r="AC16" s="6" t="s">
        <v>9</v>
      </c>
      <c r="AD16" s="16">
        <v>3008181</v>
      </c>
      <c r="AE16" s="15" t="s">
        <v>13</v>
      </c>
      <c r="AF16" s="16">
        <v>3008181</v>
      </c>
      <c r="AG16" s="5" t="s">
        <v>152</v>
      </c>
      <c r="AL16" s="9">
        <v>42961</v>
      </c>
      <c r="AM16" s="5" t="s">
        <v>149</v>
      </c>
      <c r="AN16" s="15">
        <v>2017</v>
      </c>
      <c r="AO16" s="9">
        <v>42961</v>
      </c>
      <c r="AP16" s="5" t="s">
        <v>153</v>
      </c>
    </row>
    <row r="17" spans="1:42" s="7" customFormat="1" ht="63.75">
      <c r="A17" s="6" t="s">
        <v>146</v>
      </c>
      <c r="B17" s="5" t="s">
        <v>4</v>
      </c>
      <c r="C17" s="6">
        <v>2017</v>
      </c>
      <c r="D17" s="9" t="s">
        <v>165</v>
      </c>
      <c r="E17" s="16">
        <v>3008183</v>
      </c>
      <c r="F17" s="21" t="s">
        <v>147</v>
      </c>
      <c r="G17" s="17" t="s">
        <v>297</v>
      </c>
      <c r="H17" s="12" t="s">
        <v>172</v>
      </c>
      <c r="I17" s="16">
        <v>3008183</v>
      </c>
      <c r="J17" s="16">
        <v>3008183</v>
      </c>
      <c r="K17" s="11" t="s">
        <v>149</v>
      </c>
      <c r="L17" s="6" t="s">
        <v>149</v>
      </c>
      <c r="M17" s="6" t="s">
        <v>152</v>
      </c>
      <c r="O17" s="22">
        <f>128.06+128.06+128.06</f>
        <v>384.18</v>
      </c>
      <c r="P17" s="22">
        <f>148.55+148.55+148.55</f>
        <v>445.65000000000003</v>
      </c>
      <c r="S17" s="6" t="s">
        <v>150</v>
      </c>
      <c r="U17" s="5" t="s">
        <v>166</v>
      </c>
      <c r="V17" s="12" t="s">
        <v>173</v>
      </c>
      <c r="Z17" s="17"/>
      <c r="AB17" s="5" t="s">
        <v>151</v>
      </c>
      <c r="AC17" s="6" t="s">
        <v>9</v>
      </c>
      <c r="AD17" s="16">
        <v>3008183</v>
      </c>
      <c r="AE17" s="15" t="s">
        <v>13</v>
      </c>
      <c r="AF17" s="16">
        <v>3008183</v>
      </c>
      <c r="AG17" s="5" t="s">
        <v>152</v>
      </c>
      <c r="AL17" s="9">
        <v>42961</v>
      </c>
      <c r="AM17" s="5" t="s">
        <v>149</v>
      </c>
      <c r="AN17" s="15">
        <v>2017</v>
      </c>
      <c r="AO17" s="9">
        <v>42961</v>
      </c>
      <c r="AP17" s="5" t="s">
        <v>153</v>
      </c>
    </row>
    <row r="18" spans="1:42" s="7" customFormat="1" ht="63.75">
      <c r="A18" s="6" t="s">
        <v>146</v>
      </c>
      <c r="B18" s="5" t="s">
        <v>4</v>
      </c>
      <c r="C18" s="6">
        <v>2017</v>
      </c>
      <c r="D18" s="9" t="s">
        <v>165</v>
      </c>
      <c r="E18" s="16">
        <v>3008185</v>
      </c>
      <c r="F18" s="21" t="s">
        <v>147</v>
      </c>
      <c r="G18" s="17" t="s">
        <v>297</v>
      </c>
      <c r="H18" s="12" t="s">
        <v>215</v>
      </c>
      <c r="I18" s="16">
        <v>3008185</v>
      </c>
      <c r="J18" s="16">
        <v>3008185</v>
      </c>
      <c r="K18" s="11" t="s">
        <v>149</v>
      </c>
      <c r="L18" s="6" t="s">
        <v>149</v>
      </c>
      <c r="M18" s="6" t="s">
        <v>152</v>
      </c>
      <c r="O18" s="22">
        <v>100</v>
      </c>
      <c r="P18" s="22">
        <v>116</v>
      </c>
      <c r="S18" s="6" t="s">
        <v>150</v>
      </c>
      <c r="U18" s="5" t="s">
        <v>166</v>
      </c>
      <c r="V18" s="12" t="s">
        <v>210</v>
      </c>
      <c r="Z18" s="17"/>
      <c r="AB18" s="5" t="s">
        <v>151</v>
      </c>
      <c r="AC18" s="6" t="s">
        <v>9</v>
      </c>
      <c r="AD18" s="16">
        <v>3008185</v>
      </c>
      <c r="AE18" s="15" t="s">
        <v>13</v>
      </c>
      <c r="AF18" s="16">
        <v>3008185</v>
      </c>
      <c r="AG18" s="5" t="s">
        <v>152</v>
      </c>
      <c r="AL18" s="9">
        <v>42961</v>
      </c>
      <c r="AM18" s="5" t="s">
        <v>149</v>
      </c>
      <c r="AN18" s="15">
        <v>2017</v>
      </c>
      <c r="AO18" s="9">
        <v>42961</v>
      </c>
      <c r="AP18" s="5" t="s">
        <v>153</v>
      </c>
    </row>
    <row r="19" spans="1:42" s="7" customFormat="1" ht="63.75">
      <c r="A19" s="6" t="s">
        <v>146</v>
      </c>
      <c r="B19" s="5" t="s">
        <v>4</v>
      </c>
      <c r="C19" s="6">
        <v>2017</v>
      </c>
      <c r="D19" s="9" t="s">
        <v>165</v>
      </c>
      <c r="E19" s="16">
        <v>3008186</v>
      </c>
      <c r="F19" s="21" t="s">
        <v>147</v>
      </c>
      <c r="G19" s="17" t="s">
        <v>297</v>
      </c>
      <c r="H19" s="12" t="s">
        <v>169</v>
      </c>
      <c r="I19" s="16">
        <v>3008186</v>
      </c>
      <c r="J19" s="16">
        <v>3008186</v>
      </c>
      <c r="K19" s="11" t="s">
        <v>156</v>
      </c>
      <c r="L19" s="6" t="s">
        <v>149</v>
      </c>
      <c r="M19" s="6" t="s">
        <v>152</v>
      </c>
      <c r="O19" s="22">
        <v>205.88</v>
      </c>
      <c r="P19" s="22">
        <v>238.83</v>
      </c>
      <c r="S19" s="6" t="s">
        <v>150</v>
      </c>
      <c r="U19" s="5" t="s">
        <v>166</v>
      </c>
      <c r="V19" s="12" t="s">
        <v>209</v>
      </c>
      <c r="Z19" s="17"/>
      <c r="AB19" s="5" t="s">
        <v>151</v>
      </c>
      <c r="AC19" s="6" t="s">
        <v>9</v>
      </c>
      <c r="AD19" s="16">
        <v>3008186</v>
      </c>
      <c r="AE19" s="15" t="s">
        <v>13</v>
      </c>
      <c r="AF19" s="16">
        <v>3008186</v>
      </c>
      <c r="AG19" s="5" t="s">
        <v>152</v>
      </c>
      <c r="AL19" s="9">
        <v>42961</v>
      </c>
      <c r="AM19" s="5" t="s">
        <v>149</v>
      </c>
      <c r="AN19" s="15">
        <v>2017</v>
      </c>
      <c r="AO19" s="9">
        <v>42961</v>
      </c>
      <c r="AP19" s="5" t="s">
        <v>153</v>
      </c>
    </row>
    <row r="20" spans="1:42" s="7" customFormat="1" ht="63.75">
      <c r="A20" s="6" t="s">
        <v>146</v>
      </c>
      <c r="B20" s="5" t="s">
        <v>4</v>
      </c>
      <c r="C20" s="6">
        <v>2017</v>
      </c>
      <c r="D20" s="9" t="s">
        <v>165</v>
      </c>
      <c r="E20" s="16">
        <v>3008189</v>
      </c>
      <c r="F20" s="21" t="s">
        <v>147</v>
      </c>
      <c r="G20" s="17" t="s">
        <v>297</v>
      </c>
      <c r="H20" s="12" t="s">
        <v>214</v>
      </c>
      <c r="I20" s="16">
        <v>3008189</v>
      </c>
      <c r="J20" s="16">
        <v>3008189</v>
      </c>
      <c r="K20" s="11" t="s">
        <v>149</v>
      </c>
      <c r="L20" s="6" t="s">
        <v>149</v>
      </c>
      <c r="M20" s="6" t="s">
        <v>152</v>
      </c>
      <c r="O20" s="22">
        <v>90</v>
      </c>
      <c r="P20" s="22">
        <v>90</v>
      </c>
      <c r="S20" s="6" t="s">
        <v>150</v>
      </c>
      <c r="U20" s="5" t="s">
        <v>166</v>
      </c>
      <c r="V20" s="12" t="s">
        <v>216</v>
      </c>
      <c r="Z20" s="17"/>
      <c r="AB20" s="5" t="s">
        <v>151</v>
      </c>
      <c r="AC20" s="6" t="s">
        <v>9</v>
      </c>
      <c r="AD20" s="16">
        <v>3008189</v>
      </c>
      <c r="AE20" s="15" t="s">
        <v>13</v>
      </c>
      <c r="AF20" s="16">
        <v>3008189</v>
      </c>
      <c r="AG20" s="5" t="s">
        <v>152</v>
      </c>
      <c r="AL20" s="9">
        <v>42961</v>
      </c>
      <c r="AM20" s="5" t="s">
        <v>149</v>
      </c>
      <c r="AN20" s="15">
        <v>2017</v>
      </c>
      <c r="AO20" s="9">
        <v>42961</v>
      </c>
      <c r="AP20" s="5" t="s">
        <v>153</v>
      </c>
    </row>
    <row r="21" spans="1:42" s="7" customFormat="1" ht="63.75">
      <c r="A21" s="6" t="s">
        <v>146</v>
      </c>
      <c r="B21" s="5" t="s">
        <v>1</v>
      </c>
      <c r="C21" s="6">
        <v>2017</v>
      </c>
      <c r="D21" s="9" t="s">
        <v>165</v>
      </c>
      <c r="E21" s="16">
        <v>3008191</v>
      </c>
      <c r="F21" s="21" t="s">
        <v>147</v>
      </c>
      <c r="G21" s="17" t="s">
        <v>297</v>
      </c>
      <c r="H21" s="12" t="s">
        <v>217</v>
      </c>
      <c r="I21" s="16">
        <v>3008191</v>
      </c>
      <c r="J21" s="16">
        <v>3008191</v>
      </c>
      <c r="K21" s="11" t="s">
        <v>149</v>
      </c>
      <c r="L21" s="6" t="s">
        <v>149</v>
      </c>
      <c r="M21" s="6" t="s">
        <v>152</v>
      </c>
      <c r="O21" s="22">
        <v>220.34</v>
      </c>
      <c r="P21" s="22">
        <v>255.59</v>
      </c>
      <c r="S21" s="6" t="s">
        <v>150</v>
      </c>
      <c r="U21" s="5" t="s">
        <v>166</v>
      </c>
      <c r="V21" s="12" t="s">
        <v>218</v>
      </c>
      <c r="Z21" s="17"/>
      <c r="AB21" s="5" t="s">
        <v>151</v>
      </c>
      <c r="AC21" s="6" t="s">
        <v>9</v>
      </c>
      <c r="AD21" s="16">
        <v>3008191</v>
      </c>
      <c r="AE21" s="15" t="s">
        <v>13</v>
      </c>
      <c r="AF21" s="16">
        <v>3008191</v>
      </c>
      <c r="AG21" s="5" t="s">
        <v>152</v>
      </c>
      <c r="AL21" s="9">
        <v>42961</v>
      </c>
      <c r="AM21" s="5" t="s">
        <v>149</v>
      </c>
      <c r="AN21" s="15">
        <v>2017</v>
      </c>
      <c r="AO21" s="9">
        <v>42961</v>
      </c>
      <c r="AP21" s="5" t="s">
        <v>153</v>
      </c>
    </row>
    <row r="22" spans="1:42" s="7" customFormat="1" ht="63.75">
      <c r="A22" s="6" t="s">
        <v>146</v>
      </c>
      <c r="B22" s="5" t="s">
        <v>1</v>
      </c>
      <c r="C22" s="6">
        <v>2017</v>
      </c>
      <c r="D22" s="9" t="s">
        <v>165</v>
      </c>
      <c r="E22" s="16">
        <v>3008194</v>
      </c>
      <c r="F22" s="21" t="s">
        <v>147</v>
      </c>
      <c r="G22" s="17" t="s">
        <v>297</v>
      </c>
      <c r="H22" s="12" t="s">
        <v>221</v>
      </c>
      <c r="I22" s="16">
        <v>3008194</v>
      </c>
      <c r="J22" s="16">
        <v>3008194</v>
      </c>
      <c r="K22" s="11" t="s">
        <v>149</v>
      </c>
      <c r="L22" s="6" t="s">
        <v>149</v>
      </c>
      <c r="M22" s="6" t="s">
        <v>152</v>
      </c>
      <c r="O22" s="22">
        <f>492.1-11.07+348.5</f>
        <v>829.53</v>
      </c>
      <c r="P22" s="22">
        <f>558+404</f>
        <v>962</v>
      </c>
      <c r="S22" s="6" t="s">
        <v>150</v>
      </c>
      <c r="U22" s="5" t="s">
        <v>166</v>
      </c>
      <c r="V22" s="12" t="s">
        <v>220</v>
      </c>
      <c r="Z22" s="17"/>
      <c r="AB22" s="5" t="s">
        <v>151</v>
      </c>
      <c r="AC22" s="6" t="s">
        <v>9</v>
      </c>
      <c r="AD22" s="16">
        <v>3008194</v>
      </c>
      <c r="AE22" s="15" t="s">
        <v>13</v>
      </c>
      <c r="AF22" s="16">
        <v>3008194</v>
      </c>
      <c r="AG22" s="5" t="s">
        <v>152</v>
      </c>
      <c r="AL22" s="9">
        <v>42961</v>
      </c>
      <c r="AM22" s="5" t="s">
        <v>149</v>
      </c>
      <c r="AN22" s="15">
        <v>2017</v>
      </c>
      <c r="AO22" s="9">
        <v>42961</v>
      </c>
      <c r="AP22" s="5" t="s">
        <v>153</v>
      </c>
    </row>
    <row r="23" spans="1:42" s="7" customFormat="1" ht="63.75">
      <c r="A23" s="6" t="s">
        <v>146</v>
      </c>
      <c r="B23" s="5" t="s">
        <v>1</v>
      </c>
      <c r="C23" s="6">
        <v>2017</v>
      </c>
      <c r="D23" s="9" t="s">
        <v>165</v>
      </c>
      <c r="E23" s="16">
        <v>3008195</v>
      </c>
      <c r="F23" s="21" t="s">
        <v>147</v>
      </c>
      <c r="G23" s="17" t="s">
        <v>297</v>
      </c>
      <c r="H23" s="12" t="s">
        <v>286</v>
      </c>
      <c r="I23" s="16">
        <v>3008195</v>
      </c>
      <c r="J23" s="16">
        <v>3008195</v>
      </c>
      <c r="K23" s="11" t="s">
        <v>149</v>
      </c>
      <c r="L23" s="6" t="s">
        <v>149</v>
      </c>
      <c r="M23" s="6" t="s">
        <v>152</v>
      </c>
      <c r="O23" s="22">
        <v>243.71</v>
      </c>
      <c r="P23" s="22">
        <v>282.7</v>
      </c>
      <c r="S23" s="6" t="s">
        <v>150</v>
      </c>
      <c r="U23" s="5" t="s">
        <v>166</v>
      </c>
      <c r="V23" s="12" t="s">
        <v>219</v>
      </c>
      <c r="Z23" s="17"/>
      <c r="AB23" s="5" t="s">
        <v>151</v>
      </c>
      <c r="AC23" s="6" t="s">
        <v>9</v>
      </c>
      <c r="AD23" s="16">
        <v>3008195</v>
      </c>
      <c r="AE23" s="15" t="s">
        <v>13</v>
      </c>
      <c r="AF23" s="16">
        <v>3008195</v>
      </c>
      <c r="AG23" s="5" t="s">
        <v>152</v>
      </c>
      <c r="AL23" s="9">
        <v>42961</v>
      </c>
      <c r="AM23" s="5" t="s">
        <v>149</v>
      </c>
      <c r="AN23" s="15">
        <v>2017</v>
      </c>
      <c r="AO23" s="9">
        <v>42961</v>
      </c>
      <c r="AP23" s="5" t="s">
        <v>153</v>
      </c>
    </row>
    <row r="24" spans="1:42" s="7" customFormat="1" ht="63.75">
      <c r="A24" s="6" t="s">
        <v>146</v>
      </c>
      <c r="B24" s="5" t="s">
        <v>1</v>
      </c>
      <c r="C24" s="6">
        <v>2017</v>
      </c>
      <c r="D24" s="9" t="s">
        <v>165</v>
      </c>
      <c r="E24" s="16">
        <v>3008198</v>
      </c>
      <c r="F24" s="21" t="s">
        <v>147</v>
      </c>
      <c r="G24" s="17" t="s">
        <v>297</v>
      </c>
      <c r="H24" s="12" t="s">
        <v>222</v>
      </c>
      <c r="I24" s="16">
        <v>3008198</v>
      </c>
      <c r="J24" s="16">
        <v>3008198</v>
      </c>
      <c r="K24" s="11" t="s">
        <v>186</v>
      </c>
      <c r="L24" s="6" t="s">
        <v>149</v>
      </c>
      <c r="M24" s="6" t="s">
        <v>152</v>
      </c>
      <c r="O24" s="22">
        <f>573.85+545.75</f>
        <v>1119.6</v>
      </c>
      <c r="P24" s="22">
        <f>577+589.41</f>
        <v>1166.4099999999999</v>
      </c>
      <c r="S24" s="6" t="s">
        <v>150</v>
      </c>
      <c r="U24" s="5" t="s">
        <v>166</v>
      </c>
      <c r="V24" s="12" t="s">
        <v>223</v>
      </c>
      <c r="Z24" s="17"/>
      <c r="AB24" s="5" t="s">
        <v>151</v>
      </c>
      <c r="AC24" s="6" t="s">
        <v>9</v>
      </c>
      <c r="AD24" s="16">
        <v>3008198</v>
      </c>
      <c r="AE24" s="15" t="s">
        <v>13</v>
      </c>
      <c r="AF24" s="16">
        <v>3008198</v>
      </c>
      <c r="AG24" s="5" t="s">
        <v>152</v>
      </c>
      <c r="AL24" s="9">
        <v>42961</v>
      </c>
      <c r="AM24" s="5" t="s">
        <v>149</v>
      </c>
      <c r="AN24" s="15">
        <v>2017</v>
      </c>
      <c r="AO24" s="9">
        <v>42961</v>
      </c>
      <c r="AP24" s="5" t="s">
        <v>153</v>
      </c>
    </row>
    <row r="25" spans="1:42" s="7" customFormat="1" ht="63.75">
      <c r="A25" s="6" t="s">
        <v>146</v>
      </c>
      <c r="B25" s="5" t="s">
        <v>1</v>
      </c>
      <c r="C25" s="6">
        <v>2017</v>
      </c>
      <c r="D25" s="9" t="s">
        <v>165</v>
      </c>
      <c r="E25" s="16">
        <v>3008209</v>
      </c>
      <c r="F25" s="21" t="s">
        <v>147</v>
      </c>
      <c r="G25" s="17" t="s">
        <v>297</v>
      </c>
      <c r="H25" s="12" t="s">
        <v>224</v>
      </c>
      <c r="I25" s="16">
        <v>3008209</v>
      </c>
      <c r="J25" s="16">
        <v>3008209</v>
      </c>
      <c r="K25" s="11" t="s">
        <v>149</v>
      </c>
      <c r="L25" s="6" t="s">
        <v>149</v>
      </c>
      <c r="M25" s="6" t="s">
        <v>152</v>
      </c>
      <c r="O25" s="22">
        <v>1152</v>
      </c>
      <c r="P25" s="22">
        <v>1152</v>
      </c>
      <c r="S25" s="6" t="s">
        <v>150</v>
      </c>
      <c r="U25" s="5" t="s">
        <v>166</v>
      </c>
      <c r="V25" s="12" t="s">
        <v>184</v>
      </c>
      <c r="Z25" s="17"/>
      <c r="AB25" s="5" t="s">
        <v>151</v>
      </c>
      <c r="AC25" s="6" t="s">
        <v>9</v>
      </c>
      <c r="AD25" s="16">
        <v>3008209</v>
      </c>
      <c r="AE25" s="15" t="s">
        <v>13</v>
      </c>
      <c r="AF25" s="16">
        <v>3008209</v>
      </c>
      <c r="AG25" s="5" t="s">
        <v>152</v>
      </c>
      <c r="AL25" s="9">
        <v>42961</v>
      </c>
      <c r="AM25" s="5" t="s">
        <v>149</v>
      </c>
      <c r="AN25" s="15">
        <v>2017</v>
      </c>
      <c r="AO25" s="9">
        <v>42961</v>
      </c>
      <c r="AP25" s="5" t="s">
        <v>153</v>
      </c>
    </row>
    <row r="26" spans="1:42" s="7" customFormat="1" ht="63.75">
      <c r="A26" s="6" t="s">
        <v>146</v>
      </c>
      <c r="B26" s="5" t="s">
        <v>1</v>
      </c>
      <c r="C26" s="6">
        <v>2017</v>
      </c>
      <c r="D26" s="9" t="s">
        <v>165</v>
      </c>
      <c r="E26" s="16">
        <v>3008210</v>
      </c>
      <c r="F26" s="21" t="s">
        <v>147</v>
      </c>
      <c r="G26" s="17" t="s">
        <v>297</v>
      </c>
      <c r="H26" s="12" t="s">
        <v>225</v>
      </c>
      <c r="I26" s="16">
        <v>3008210</v>
      </c>
      <c r="J26" s="16">
        <v>3008210</v>
      </c>
      <c r="K26" s="11" t="s">
        <v>170</v>
      </c>
      <c r="L26" s="6" t="s">
        <v>149</v>
      </c>
      <c r="M26" s="6" t="s">
        <v>152</v>
      </c>
      <c r="O26" s="22">
        <v>56</v>
      </c>
      <c r="P26" s="22">
        <v>56</v>
      </c>
      <c r="S26" s="6" t="s">
        <v>150</v>
      </c>
      <c r="U26" s="5" t="s">
        <v>166</v>
      </c>
      <c r="V26" s="12" t="s">
        <v>226</v>
      </c>
      <c r="Z26" s="17"/>
      <c r="AB26" s="5" t="s">
        <v>151</v>
      </c>
      <c r="AC26" s="6" t="s">
        <v>9</v>
      </c>
      <c r="AD26" s="16">
        <v>3008210</v>
      </c>
      <c r="AE26" s="15" t="s">
        <v>13</v>
      </c>
      <c r="AF26" s="16">
        <v>3008210</v>
      </c>
      <c r="AG26" s="5" t="s">
        <v>152</v>
      </c>
      <c r="AL26" s="9">
        <v>42961</v>
      </c>
      <c r="AM26" s="5" t="s">
        <v>149</v>
      </c>
      <c r="AN26" s="15">
        <v>2017</v>
      </c>
      <c r="AO26" s="9">
        <v>42961</v>
      </c>
      <c r="AP26" s="5" t="s">
        <v>153</v>
      </c>
    </row>
    <row r="27" spans="1:42" s="7" customFormat="1" ht="63.75">
      <c r="A27" s="6" t="s">
        <v>146</v>
      </c>
      <c r="B27" s="5" t="s">
        <v>1</v>
      </c>
      <c r="C27" s="6">
        <v>2017</v>
      </c>
      <c r="D27" s="9" t="s">
        <v>165</v>
      </c>
      <c r="E27" s="16">
        <v>3008217</v>
      </c>
      <c r="F27" s="21" t="s">
        <v>147</v>
      </c>
      <c r="G27" s="17" t="s">
        <v>297</v>
      </c>
      <c r="H27" s="12" t="s">
        <v>229</v>
      </c>
      <c r="I27" s="16">
        <v>3008217</v>
      </c>
      <c r="J27" s="16">
        <v>3008217</v>
      </c>
      <c r="K27" s="11" t="s">
        <v>170</v>
      </c>
      <c r="L27" s="6" t="s">
        <v>149</v>
      </c>
      <c r="M27" s="6" t="s">
        <v>152</v>
      </c>
      <c r="O27" s="22">
        <v>50</v>
      </c>
      <c r="P27" s="22">
        <v>50</v>
      </c>
      <c r="S27" s="6" t="s">
        <v>150</v>
      </c>
      <c r="U27" s="5" t="s">
        <v>166</v>
      </c>
      <c r="V27" s="12" t="s">
        <v>230</v>
      </c>
      <c r="Z27" s="17"/>
      <c r="AB27" s="5" t="s">
        <v>151</v>
      </c>
      <c r="AC27" s="6" t="s">
        <v>9</v>
      </c>
      <c r="AD27" s="16">
        <v>3008217</v>
      </c>
      <c r="AE27" s="15" t="s">
        <v>13</v>
      </c>
      <c r="AF27" s="16">
        <v>3008217</v>
      </c>
      <c r="AG27" s="5" t="s">
        <v>152</v>
      </c>
      <c r="AL27" s="9">
        <v>42961</v>
      </c>
      <c r="AM27" s="5" t="s">
        <v>149</v>
      </c>
      <c r="AN27" s="15">
        <v>2017</v>
      </c>
      <c r="AO27" s="9">
        <v>42961</v>
      </c>
      <c r="AP27" s="5" t="s">
        <v>153</v>
      </c>
    </row>
    <row r="28" spans="1:42" s="7" customFormat="1" ht="63.75">
      <c r="A28" s="6" t="s">
        <v>146</v>
      </c>
      <c r="B28" s="5" t="s">
        <v>1</v>
      </c>
      <c r="C28" s="6">
        <v>2017</v>
      </c>
      <c r="D28" s="9" t="s">
        <v>165</v>
      </c>
      <c r="E28" s="16">
        <v>3008218</v>
      </c>
      <c r="F28" s="21" t="s">
        <v>147</v>
      </c>
      <c r="G28" s="17" t="s">
        <v>297</v>
      </c>
      <c r="H28" s="12" t="s">
        <v>227</v>
      </c>
      <c r="I28" s="16">
        <v>3008218</v>
      </c>
      <c r="J28" s="16">
        <v>3008218</v>
      </c>
      <c r="K28" s="11" t="s">
        <v>148</v>
      </c>
      <c r="L28" s="6" t="s">
        <v>149</v>
      </c>
      <c r="M28" s="6" t="s">
        <v>152</v>
      </c>
      <c r="O28" s="22">
        <v>258.36</v>
      </c>
      <c r="P28" s="22">
        <v>300</v>
      </c>
      <c r="S28" s="6" t="s">
        <v>150</v>
      </c>
      <c r="U28" s="5" t="s">
        <v>166</v>
      </c>
      <c r="V28" s="12" t="s">
        <v>228</v>
      </c>
      <c r="Z28" s="17"/>
      <c r="AB28" s="5" t="s">
        <v>151</v>
      </c>
      <c r="AC28" s="6" t="s">
        <v>9</v>
      </c>
      <c r="AD28" s="16">
        <v>3008218</v>
      </c>
      <c r="AE28" s="15" t="s">
        <v>13</v>
      </c>
      <c r="AF28" s="16">
        <v>3008218</v>
      </c>
      <c r="AG28" s="5" t="s">
        <v>152</v>
      </c>
      <c r="AL28" s="9">
        <v>42961</v>
      </c>
      <c r="AM28" s="5" t="s">
        <v>149</v>
      </c>
      <c r="AN28" s="15">
        <v>2017</v>
      </c>
      <c r="AO28" s="9">
        <v>42961</v>
      </c>
      <c r="AP28" s="5" t="s">
        <v>153</v>
      </c>
    </row>
    <row r="29" spans="1:42" s="7" customFormat="1" ht="63.75">
      <c r="A29" s="6" t="s">
        <v>146</v>
      </c>
      <c r="B29" s="5" t="s">
        <v>4</v>
      </c>
      <c r="C29" s="6">
        <v>2017</v>
      </c>
      <c r="D29" s="9" t="s">
        <v>165</v>
      </c>
      <c r="E29" s="16">
        <v>3008223</v>
      </c>
      <c r="F29" s="21" t="s">
        <v>147</v>
      </c>
      <c r="G29" s="17" t="s">
        <v>297</v>
      </c>
      <c r="H29" s="12" t="s">
        <v>236</v>
      </c>
      <c r="I29" s="16">
        <v>3008223</v>
      </c>
      <c r="J29" s="16">
        <v>3008223</v>
      </c>
      <c r="K29" s="11" t="s">
        <v>148</v>
      </c>
      <c r="L29" s="6" t="s">
        <v>149</v>
      </c>
      <c r="M29" s="6" t="s">
        <v>152</v>
      </c>
      <c r="O29" s="22">
        <f>36.44+576</f>
        <v>612.44</v>
      </c>
      <c r="P29" s="22">
        <f>36.44+668.16</f>
        <v>704.5999999999999</v>
      </c>
      <c r="S29" s="6" t="s">
        <v>150</v>
      </c>
      <c r="U29" s="5" t="s">
        <v>166</v>
      </c>
      <c r="V29" s="12" t="s">
        <v>232</v>
      </c>
      <c r="Z29" s="17"/>
      <c r="AB29" s="5" t="s">
        <v>151</v>
      </c>
      <c r="AC29" s="6" t="s">
        <v>9</v>
      </c>
      <c r="AD29" s="16">
        <v>3008223</v>
      </c>
      <c r="AE29" s="15" t="s">
        <v>13</v>
      </c>
      <c r="AF29" s="16">
        <v>3008223</v>
      </c>
      <c r="AG29" s="5" t="s">
        <v>152</v>
      </c>
      <c r="AL29" s="9">
        <v>42961</v>
      </c>
      <c r="AM29" s="5" t="s">
        <v>149</v>
      </c>
      <c r="AN29" s="15">
        <v>2017</v>
      </c>
      <c r="AO29" s="9">
        <v>42961</v>
      </c>
      <c r="AP29" s="5" t="s">
        <v>153</v>
      </c>
    </row>
    <row r="30" spans="1:42" s="7" customFormat="1" ht="63.75">
      <c r="A30" s="6" t="s">
        <v>146</v>
      </c>
      <c r="B30" s="5" t="s">
        <v>4</v>
      </c>
      <c r="C30" s="6">
        <v>2017</v>
      </c>
      <c r="D30" s="9" t="s">
        <v>165</v>
      </c>
      <c r="E30" s="16">
        <v>3008233</v>
      </c>
      <c r="F30" s="21" t="s">
        <v>147</v>
      </c>
      <c r="G30" s="17" t="s">
        <v>297</v>
      </c>
      <c r="H30" s="12" t="s">
        <v>237</v>
      </c>
      <c r="I30" s="16">
        <v>3008233</v>
      </c>
      <c r="J30" s="16">
        <v>3008233</v>
      </c>
      <c r="K30" s="11" t="s">
        <v>148</v>
      </c>
      <c r="L30" s="6" t="s">
        <v>149</v>
      </c>
      <c r="M30" s="6" t="s">
        <v>152</v>
      </c>
      <c r="O30" s="22">
        <v>485.1</v>
      </c>
      <c r="P30" s="22">
        <v>485.1</v>
      </c>
      <c r="S30" s="6" t="s">
        <v>150</v>
      </c>
      <c r="U30" s="5" t="s">
        <v>166</v>
      </c>
      <c r="V30" s="12" t="s">
        <v>234</v>
      </c>
      <c r="Z30" s="17"/>
      <c r="AB30" s="5" t="s">
        <v>151</v>
      </c>
      <c r="AC30" s="6" t="s">
        <v>9</v>
      </c>
      <c r="AD30" s="16">
        <v>3008233</v>
      </c>
      <c r="AE30" s="15" t="s">
        <v>13</v>
      </c>
      <c r="AF30" s="16">
        <v>3008233</v>
      </c>
      <c r="AG30" s="5" t="s">
        <v>152</v>
      </c>
      <c r="AL30" s="9">
        <v>42961</v>
      </c>
      <c r="AM30" s="5" t="s">
        <v>149</v>
      </c>
      <c r="AN30" s="15">
        <v>2017</v>
      </c>
      <c r="AO30" s="9">
        <v>42961</v>
      </c>
      <c r="AP30" s="5" t="s">
        <v>153</v>
      </c>
    </row>
    <row r="31" spans="1:42" s="7" customFormat="1" ht="63.75">
      <c r="A31" s="6" t="s">
        <v>146</v>
      </c>
      <c r="B31" s="5" t="s">
        <v>1</v>
      </c>
      <c r="C31" s="6">
        <v>2017</v>
      </c>
      <c r="D31" s="9" t="s">
        <v>165</v>
      </c>
      <c r="E31" s="16">
        <v>3008249</v>
      </c>
      <c r="F31" s="21" t="s">
        <v>147</v>
      </c>
      <c r="G31" s="17" t="s">
        <v>297</v>
      </c>
      <c r="H31" s="12" t="s">
        <v>238</v>
      </c>
      <c r="I31" s="16">
        <v>3008249</v>
      </c>
      <c r="J31" s="16">
        <v>3008249</v>
      </c>
      <c r="K31" s="11" t="s">
        <v>148</v>
      </c>
      <c r="L31" s="6" t="s">
        <v>149</v>
      </c>
      <c r="M31" s="6" t="s">
        <v>152</v>
      </c>
      <c r="O31" s="22">
        <v>647.2</v>
      </c>
      <c r="P31" s="22">
        <v>750.75</v>
      </c>
      <c r="S31" s="6" t="s">
        <v>150</v>
      </c>
      <c r="U31" s="5" t="s">
        <v>166</v>
      </c>
      <c r="V31" s="12" t="s">
        <v>239</v>
      </c>
      <c r="Z31" s="17"/>
      <c r="AB31" s="5" t="s">
        <v>151</v>
      </c>
      <c r="AC31" s="6" t="s">
        <v>9</v>
      </c>
      <c r="AD31" s="16">
        <v>3008249</v>
      </c>
      <c r="AE31" s="15" t="s">
        <v>13</v>
      </c>
      <c r="AF31" s="16">
        <v>3008249</v>
      </c>
      <c r="AG31" s="5" t="s">
        <v>152</v>
      </c>
      <c r="AL31" s="9">
        <v>42961</v>
      </c>
      <c r="AM31" s="5" t="s">
        <v>149</v>
      </c>
      <c r="AN31" s="15">
        <v>2017</v>
      </c>
      <c r="AO31" s="9">
        <v>42961</v>
      </c>
      <c r="AP31" s="5" t="s">
        <v>153</v>
      </c>
    </row>
    <row r="32" spans="1:42" s="7" customFormat="1" ht="63.75">
      <c r="A32" s="6" t="s">
        <v>146</v>
      </c>
      <c r="B32" s="5" t="s">
        <v>1</v>
      </c>
      <c r="C32" s="6">
        <v>2017</v>
      </c>
      <c r="D32" s="9" t="s">
        <v>165</v>
      </c>
      <c r="E32" s="16">
        <v>3008256</v>
      </c>
      <c r="F32" s="21" t="s">
        <v>147</v>
      </c>
      <c r="G32" s="17" t="s">
        <v>297</v>
      </c>
      <c r="H32" s="12" t="s">
        <v>240</v>
      </c>
      <c r="I32" s="16">
        <v>3008256</v>
      </c>
      <c r="J32" s="16">
        <v>3008256</v>
      </c>
      <c r="K32" s="11" t="s">
        <v>170</v>
      </c>
      <c r="L32" s="6" t="s">
        <v>149</v>
      </c>
      <c r="M32" s="6" t="s">
        <v>152</v>
      </c>
      <c r="O32" s="22">
        <f>231.48+425+286.35</f>
        <v>942.83</v>
      </c>
      <c r="P32" s="22">
        <f>250+493+286.35</f>
        <v>1029.35</v>
      </c>
      <c r="S32" s="6" t="s">
        <v>150</v>
      </c>
      <c r="U32" s="5" t="s">
        <v>166</v>
      </c>
      <c r="V32" s="12" t="s">
        <v>241</v>
      </c>
      <c r="Z32" s="17"/>
      <c r="AB32" s="5" t="s">
        <v>151</v>
      </c>
      <c r="AC32" s="6" t="s">
        <v>9</v>
      </c>
      <c r="AD32" s="16">
        <v>3008256</v>
      </c>
      <c r="AE32" s="15" t="s">
        <v>13</v>
      </c>
      <c r="AF32" s="16">
        <v>3008256</v>
      </c>
      <c r="AG32" s="5" t="s">
        <v>152</v>
      </c>
      <c r="AL32" s="9">
        <v>42961</v>
      </c>
      <c r="AM32" s="5" t="s">
        <v>149</v>
      </c>
      <c r="AN32" s="15">
        <v>2017</v>
      </c>
      <c r="AO32" s="9">
        <v>42961</v>
      </c>
      <c r="AP32" s="5" t="s">
        <v>153</v>
      </c>
    </row>
    <row r="33" spans="1:42" s="7" customFormat="1" ht="63.75">
      <c r="A33" s="6" t="s">
        <v>146</v>
      </c>
      <c r="B33" s="5" t="s">
        <v>1</v>
      </c>
      <c r="C33" s="6">
        <v>2017</v>
      </c>
      <c r="D33" s="9" t="s">
        <v>165</v>
      </c>
      <c r="E33" s="16">
        <v>3008274</v>
      </c>
      <c r="F33" s="21" t="s">
        <v>147</v>
      </c>
      <c r="G33" s="17" t="s">
        <v>297</v>
      </c>
      <c r="H33" s="12" t="s">
        <v>242</v>
      </c>
      <c r="I33" s="16">
        <v>3008274</v>
      </c>
      <c r="J33" s="16">
        <v>3008274</v>
      </c>
      <c r="K33" s="11" t="s">
        <v>170</v>
      </c>
      <c r="L33" s="6" t="s">
        <v>149</v>
      </c>
      <c r="M33" s="6" t="s">
        <v>152</v>
      </c>
      <c r="O33" s="22">
        <v>74.91</v>
      </c>
      <c r="P33" s="22">
        <v>87</v>
      </c>
      <c r="S33" s="6" t="s">
        <v>150</v>
      </c>
      <c r="U33" s="5" t="s">
        <v>166</v>
      </c>
      <c r="V33" s="12" t="s">
        <v>243</v>
      </c>
      <c r="Z33" s="17"/>
      <c r="AB33" s="5" t="s">
        <v>151</v>
      </c>
      <c r="AC33" s="6" t="s">
        <v>9</v>
      </c>
      <c r="AD33" s="16">
        <v>3008274</v>
      </c>
      <c r="AE33" s="15" t="s">
        <v>13</v>
      </c>
      <c r="AF33" s="16">
        <v>3008274</v>
      </c>
      <c r="AG33" s="5" t="s">
        <v>152</v>
      </c>
      <c r="AL33" s="9">
        <v>42961</v>
      </c>
      <c r="AM33" s="5" t="s">
        <v>149</v>
      </c>
      <c r="AN33" s="15">
        <v>2017</v>
      </c>
      <c r="AO33" s="9">
        <v>42961</v>
      </c>
      <c r="AP33" s="5" t="s">
        <v>153</v>
      </c>
    </row>
    <row r="34" spans="1:42" s="7" customFormat="1" ht="63.75">
      <c r="A34" s="6" t="s">
        <v>146</v>
      </c>
      <c r="B34" s="5" t="s">
        <v>1</v>
      </c>
      <c r="C34" s="6">
        <v>2017</v>
      </c>
      <c r="D34" s="9" t="s">
        <v>165</v>
      </c>
      <c r="E34" s="16">
        <v>3008276</v>
      </c>
      <c r="F34" s="21" t="s">
        <v>147</v>
      </c>
      <c r="G34" s="17" t="s">
        <v>297</v>
      </c>
      <c r="H34" s="12" t="s">
        <v>244</v>
      </c>
      <c r="I34" s="16">
        <v>3008276</v>
      </c>
      <c r="J34" s="16">
        <v>3008276</v>
      </c>
      <c r="K34" s="11" t="s">
        <v>149</v>
      </c>
      <c r="L34" s="6" t="s">
        <v>149</v>
      </c>
      <c r="M34" s="6" t="s">
        <v>152</v>
      </c>
      <c r="O34" s="22">
        <v>498.9</v>
      </c>
      <c r="P34" s="22">
        <v>498.9</v>
      </c>
      <c r="S34" s="6" t="s">
        <v>150</v>
      </c>
      <c r="U34" s="5" t="s">
        <v>166</v>
      </c>
      <c r="V34" s="12" t="s">
        <v>197</v>
      </c>
      <c r="Z34" s="17"/>
      <c r="AB34" s="5" t="s">
        <v>151</v>
      </c>
      <c r="AC34" s="6" t="s">
        <v>9</v>
      </c>
      <c r="AD34" s="16">
        <v>3008276</v>
      </c>
      <c r="AE34" s="15" t="s">
        <v>13</v>
      </c>
      <c r="AF34" s="16">
        <v>3008276</v>
      </c>
      <c r="AG34" s="5" t="s">
        <v>152</v>
      </c>
      <c r="AL34" s="9">
        <v>42961</v>
      </c>
      <c r="AM34" s="5" t="s">
        <v>149</v>
      </c>
      <c r="AN34" s="15">
        <v>2017</v>
      </c>
      <c r="AO34" s="9">
        <v>42961</v>
      </c>
      <c r="AP34" s="5" t="s">
        <v>153</v>
      </c>
    </row>
    <row r="35" spans="1:42" s="7" customFormat="1" ht="63.75">
      <c r="A35" s="6" t="s">
        <v>146</v>
      </c>
      <c r="B35" s="5" t="s">
        <v>1</v>
      </c>
      <c r="C35" s="6">
        <v>2017</v>
      </c>
      <c r="D35" s="9" t="s">
        <v>165</v>
      </c>
      <c r="E35" s="16">
        <v>3008277</v>
      </c>
      <c r="F35" s="21" t="s">
        <v>147</v>
      </c>
      <c r="G35" s="17" t="s">
        <v>297</v>
      </c>
      <c r="H35" s="12" t="s">
        <v>245</v>
      </c>
      <c r="I35" s="16">
        <v>3008277</v>
      </c>
      <c r="J35" s="16">
        <v>3008277</v>
      </c>
      <c r="K35" s="11" t="s">
        <v>186</v>
      </c>
      <c r="L35" s="6" t="s">
        <v>149</v>
      </c>
      <c r="M35" s="6" t="s">
        <v>152</v>
      </c>
      <c r="O35" s="22">
        <v>697</v>
      </c>
      <c r="P35" s="22">
        <v>697</v>
      </c>
      <c r="S35" s="6" t="s">
        <v>150</v>
      </c>
      <c r="U35" s="5" t="s">
        <v>166</v>
      </c>
      <c r="V35" s="12" t="s">
        <v>246</v>
      </c>
      <c r="Z35" s="17"/>
      <c r="AB35" s="5" t="s">
        <v>151</v>
      </c>
      <c r="AC35" s="6" t="s">
        <v>9</v>
      </c>
      <c r="AD35" s="16">
        <v>3008277</v>
      </c>
      <c r="AE35" s="15" t="s">
        <v>13</v>
      </c>
      <c r="AF35" s="16">
        <v>3008277</v>
      </c>
      <c r="AG35" s="5" t="s">
        <v>152</v>
      </c>
      <c r="AL35" s="9">
        <v>42961</v>
      </c>
      <c r="AM35" s="5" t="s">
        <v>149</v>
      </c>
      <c r="AN35" s="15">
        <v>2017</v>
      </c>
      <c r="AO35" s="9">
        <v>42961</v>
      </c>
      <c r="AP35" s="5" t="s">
        <v>153</v>
      </c>
    </row>
    <row r="36" spans="1:42" s="7" customFormat="1" ht="63.75">
      <c r="A36" s="6" t="s">
        <v>146</v>
      </c>
      <c r="B36" s="5" t="s">
        <v>1</v>
      </c>
      <c r="C36" s="6">
        <v>2017</v>
      </c>
      <c r="D36" s="9" t="s">
        <v>165</v>
      </c>
      <c r="E36" s="16">
        <v>3008280</v>
      </c>
      <c r="F36" s="21" t="s">
        <v>147</v>
      </c>
      <c r="G36" s="17" t="s">
        <v>297</v>
      </c>
      <c r="H36" s="12" t="s">
        <v>247</v>
      </c>
      <c r="I36" s="16">
        <v>3008280</v>
      </c>
      <c r="J36" s="16">
        <v>3008280</v>
      </c>
      <c r="K36" s="11" t="s">
        <v>149</v>
      </c>
      <c r="L36" s="6" t="s">
        <v>149</v>
      </c>
      <c r="M36" s="6" t="s">
        <v>152</v>
      </c>
      <c r="O36" s="22">
        <v>862.07</v>
      </c>
      <c r="P36" s="22">
        <v>1000</v>
      </c>
      <c r="S36" s="6" t="s">
        <v>150</v>
      </c>
      <c r="U36" s="5" t="s">
        <v>166</v>
      </c>
      <c r="V36" s="12" t="s">
        <v>248</v>
      </c>
      <c r="Z36" s="17"/>
      <c r="AB36" s="5" t="s">
        <v>151</v>
      </c>
      <c r="AC36" s="6" t="s">
        <v>9</v>
      </c>
      <c r="AD36" s="16">
        <v>3008280</v>
      </c>
      <c r="AE36" s="15" t="s">
        <v>13</v>
      </c>
      <c r="AF36" s="16">
        <v>3008280</v>
      </c>
      <c r="AG36" s="5" t="s">
        <v>152</v>
      </c>
      <c r="AL36" s="9">
        <v>42961</v>
      </c>
      <c r="AM36" s="5" t="s">
        <v>149</v>
      </c>
      <c r="AN36" s="15">
        <v>2017</v>
      </c>
      <c r="AO36" s="9">
        <v>42961</v>
      </c>
      <c r="AP36" s="5" t="s">
        <v>153</v>
      </c>
    </row>
    <row r="37" spans="1:42" s="7" customFormat="1" ht="63.75">
      <c r="A37" s="6" t="s">
        <v>146</v>
      </c>
      <c r="B37" s="5" t="s">
        <v>1</v>
      </c>
      <c r="C37" s="6">
        <v>2017</v>
      </c>
      <c r="D37" s="9" t="s">
        <v>165</v>
      </c>
      <c r="E37" s="16">
        <v>3008283</v>
      </c>
      <c r="F37" s="21" t="s">
        <v>147</v>
      </c>
      <c r="G37" s="17" t="s">
        <v>297</v>
      </c>
      <c r="H37" s="12" t="s">
        <v>249</v>
      </c>
      <c r="I37" s="16">
        <v>3008283</v>
      </c>
      <c r="J37" s="16">
        <v>3008283</v>
      </c>
      <c r="K37" s="11" t="s">
        <v>149</v>
      </c>
      <c r="L37" s="6" t="s">
        <v>149</v>
      </c>
      <c r="M37" s="6" t="s">
        <v>152</v>
      </c>
      <c r="O37" s="22">
        <v>630</v>
      </c>
      <c r="P37" s="22">
        <v>630</v>
      </c>
      <c r="S37" s="6" t="s">
        <v>150</v>
      </c>
      <c r="U37" s="5" t="s">
        <v>166</v>
      </c>
      <c r="V37" s="12" t="s">
        <v>250</v>
      </c>
      <c r="Z37" s="17"/>
      <c r="AB37" s="5" t="s">
        <v>151</v>
      </c>
      <c r="AC37" s="6" t="s">
        <v>9</v>
      </c>
      <c r="AD37" s="16">
        <v>3008283</v>
      </c>
      <c r="AE37" s="15" t="s">
        <v>13</v>
      </c>
      <c r="AF37" s="16">
        <v>3008283</v>
      </c>
      <c r="AG37" s="5" t="s">
        <v>152</v>
      </c>
      <c r="AL37" s="9">
        <v>42961</v>
      </c>
      <c r="AM37" s="5" t="s">
        <v>149</v>
      </c>
      <c r="AN37" s="15">
        <v>2017</v>
      </c>
      <c r="AO37" s="9">
        <v>42961</v>
      </c>
      <c r="AP37" s="5" t="s">
        <v>153</v>
      </c>
    </row>
    <row r="38" spans="1:42" s="7" customFormat="1" ht="63.75">
      <c r="A38" s="6" t="s">
        <v>146</v>
      </c>
      <c r="B38" s="5" t="s">
        <v>1</v>
      </c>
      <c r="C38" s="6">
        <v>2017</v>
      </c>
      <c r="D38" s="9" t="s">
        <v>165</v>
      </c>
      <c r="E38" s="16">
        <v>3008284</v>
      </c>
      <c r="F38" s="21" t="s">
        <v>147</v>
      </c>
      <c r="G38" s="17" t="s">
        <v>297</v>
      </c>
      <c r="H38" s="12" t="s">
        <v>251</v>
      </c>
      <c r="I38" s="16">
        <v>3008284</v>
      </c>
      <c r="J38" s="16">
        <v>3008284</v>
      </c>
      <c r="K38" s="11" t="s">
        <v>149</v>
      </c>
      <c r="L38" s="6" t="s">
        <v>149</v>
      </c>
      <c r="M38" s="6" t="s">
        <v>152</v>
      </c>
      <c r="O38" s="22">
        <v>490.52</v>
      </c>
      <c r="P38" s="22">
        <v>569</v>
      </c>
      <c r="S38" s="6" t="s">
        <v>150</v>
      </c>
      <c r="U38" s="5" t="s">
        <v>166</v>
      </c>
      <c r="V38" s="12" t="s">
        <v>252</v>
      </c>
      <c r="Z38" s="17"/>
      <c r="AB38" s="5" t="s">
        <v>151</v>
      </c>
      <c r="AC38" s="6" t="s">
        <v>9</v>
      </c>
      <c r="AD38" s="16">
        <v>3008284</v>
      </c>
      <c r="AE38" s="15" t="s">
        <v>13</v>
      </c>
      <c r="AF38" s="16">
        <v>3008284</v>
      </c>
      <c r="AG38" s="5" t="s">
        <v>152</v>
      </c>
      <c r="AL38" s="9">
        <v>42961</v>
      </c>
      <c r="AM38" s="5" t="s">
        <v>149</v>
      </c>
      <c r="AN38" s="15">
        <v>2017</v>
      </c>
      <c r="AO38" s="9">
        <v>42961</v>
      </c>
      <c r="AP38" s="5" t="s">
        <v>153</v>
      </c>
    </row>
    <row r="39" spans="1:42" s="7" customFormat="1" ht="63.75">
      <c r="A39" s="6" t="s">
        <v>146</v>
      </c>
      <c r="B39" s="5" t="s">
        <v>1</v>
      </c>
      <c r="C39" s="6">
        <v>2017</v>
      </c>
      <c r="D39" s="9" t="s">
        <v>165</v>
      </c>
      <c r="E39" s="16">
        <v>3008285</v>
      </c>
      <c r="F39" s="21" t="s">
        <v>147</v>
      </c>
      <c r="G39" s="17" t="s">
        <v>297</v>
      </c>
      <c r="H39" s="12" t="s">
        <v>253</v>
      </c>
      <c r="I39" s="16">
        <v>3008285</v>
      </c>
      <c r="J39" s="16">
        <v>3008285</v>
      </c>
      <c r="K39" s="11" t="s">
        <v>170</v>
      </c>
      <c r="L39" s="6" t="s">
        <v>149</v>
      </c>
      <c r="M39" s="6" t="s">
        <v>152</v>
      </c>
      <c r="O39" s="22">
        <v>621.85</v>
      </c>
      <c r="P39" s="22">
        <v>637.9</v>
      </c>
      <c r="S39" s="6" t="s">
        <v>150</v>
      </c>
      <c r="U39" s="5" t="s">
        <v>166</v>
      </c>
      <c r="V39" s="12" t="s">
        <v>254</v>
      </c>
      <c r="Z39" s="17"/>
      <c r="AB39" s="5" t="s">
        <v>151</v>
      </c>
      <c r="AC39" s="6" t="s">
        <v>9</v>
      </c>
      <c r="AD39" s="16">
        <v>3008285</v>
      </c>
      <c r="AE39" s="15" t="s">
        <v>13</v>
      </c>
      <c r="AF39" s="16">
        <v>3008285</v>
      </c>
      <c r="AG39" s="5" t="s">
        <v>152</v>
      </c>
      <c r="AL39" s="9">
        <v>42961</v>
      </c>
      <c r="AM39" s="5" t="s">
        <v>149</v>
      </c>
      <c r="AN39" s="15">
        <v>2017</v>
      </c>
      <c r="AO39" s="9">
        <v>42961</v>
      </c>
      <c r="AP39" s="5" t="s">
        <v>153</v>
      </c>
    </row>
    <row r="40" spans="1:42" s="7" customFormat="1" ht="63.75">
      <c r="A40" s="6" t="s">
        <v>146</v>
      </c>
      <c r="B40" s="5" t="s">
        <v>1</v>
      </c>
      <c r="C40" s="6">
        <v>2017</v>
      </c>
      <c r="D40" s="9" t="s">
        <v>165</v>
      </c>
      <c r="E40" s="16">
        <v>3008289</v>
      </c>
      <c r="F40" s="21" t="s">
        <v>147</v>
      </c>
      <c r="G40" s="17" t="s">
        <v>297</v>
      </c>
      <c r="H40" s="12" t="s">
        <v>247</v>
      </c>
      <c r="I40" s="16">
        <v>3008289</v>
      </c>
      <c r="J40" s="16">
        <v>3008289</v>
      </c>
      <c r="K40" s="11" t="s">
        <v>149</v>
      </c>
      <c r="L40" s="6" t="s">
        <v>149</v>
      </c>
      <c r="M40" s="6" t="s">
        <v>152</v>
      </c>
      <c r="O40" s="22">
        <v>85.34</v>
      </c>
      <c r="P40" s="22">
        <v>99</v>
      </c>
      <c r="S40" s="6" t="s">
        <v>150</v>
      </c>
      <c r="U40" s="5" t="s">
        <v>166</v>
      </c>
      <c r="V40" s="12" t="s">
        <v>255</v>
      </c>
      <c r="Z40" s="17"/>
      <c r="AB40" s="5" t="s">
        <v>151</v>
      </c>
      <c r="AC40" s="6" t="s">
        <v>9</v>
      </c>
      <c r="AD40" s="16">
        <v>3008289</v>
      </c>
      <c r="AE40" s="15" t="s">
        <v>13</v>
      </c>
      <c r="AF40" s="16">
        <v>3008289</v>
      </c>
      <c r="AG40" s="5" t="s">
        <v>152</v>
      </c>
      <c r="AL40" s="9">
        <v>42961</v>
      </c>
      <c r="AM40" s="5" t="s">
        <v>149</v>
      </c>
      <c r="AN40" s="15">
        <v>2017</v>
      </c>
      <c r="AO40" s="9">
        <v>42961</v>
      </c>
      <c r="AP40" s="5" t="s">
        <v>153</v>
      </c>
    </row>
    <row r="41" spans="1:42" s="7" customFormat="1" ht="63.75">
      <c r="A41" s="6" t="s">
        <v>146</v>
      </c>
      <c r="B41" s="5" t="s">
        <v>1</v>
      </c>
      <c r="C41" s="6">
        <v>2017</v>
      </c>
      <c r="D41" s="9" t="s">
        <v>165</v>
      </c>
      <c r="E41" s="16">
        <v>3008294</v>
      </c>
      <c r="F41" s="21" t="s">
        <v>147</v>
      </c>
      <c r="G41" s="17" t="s">
        <v>297</v>
      </c>
      <c r="H41" s="12" t="s">
        <v>256</v>
      </c>
      <c r="I41" s="16">
        <v>3008294</v>
      </c>
      <c r="J41" s="16">
        <v>3008294</v>
      </c>
      <c r="K41" s="11" t="s">
        <v>170</v>
      </c>
      <c r="L41" s="6" t="s">
        <v>149</v>
      </c>
      <c r="M41" s="6" t="s">
        <v>152</v>
      </c>
      <c r="O41" s="22">
        <v>267</v>
      </c>
      <c r="P41" s="22">
        <v>267</v>
      </c>
      <c r="S41" s="6" t="s">
        <v>150</v>
      </c>
      <c r="U41" s="5" t="s">
        <v>166</v>
      </c>
      <c r="V41" s="12" t="s">
        <v>257</v>
      </c>
      <c r="Z41" s="17"/>
      <c r="AB41" s="5" t="s">
        <v>151</v>
      </c>
      <c r="AC41" s="6" t="s">
        <v>9</v>
      </c>
      <c r="AD41" s="16">
        <v>3008294</v>
      </c>
      <c r="AE41" s="15" t="s">
        <v>13</v>
      </c>
      <c r="AF41" s="16">
        <v>3008294</v>
      </c>
      <c r="AG41" s="5" t="s">
        <v>152</v>
      </c>
      <c r="AL41" s="9">
        <v>42961</v>
      </c>
      <c r="AM41" s="5" t="s">
        <v>149</v>
      </c>
      <c r="AN41" s="15">
        <v>2017</v>
      </c>
      <c r="AO41" s="9">
        <v>42961</v>
      </c>
      <c r="AP41" s="5" t="s">
        <v>153</v>
      </c>
    </row>
    <row r="42" spans="1:42" s="7" customFormat="1" ht="63.75">
      <c r="A42" s="6" t="s">
        <v>146</v>
      </c>
      <c r="B42" s="5" t="s">
        <v>1</v>
      </c>
      <c r="C42" s="6">
        <v>2017</v>
      </c>
      <c r="D42" s="9" t="s">
        <v>165</v>
      </c>
      <c r="E42" s="16">
        <v>3008304</v>
      </c>
      <c r="F42" s="21" t="s">
        <v>147</v>
      </c>
      <c r="G42" s="17" t="s">
        <v>297</v>
      </c>
      <c r="H42" s="12" t="s">
        <v>287</v>
      </c>
      <c r="I42" s="16">
        <v>3008304</v>
      </c>
      <c r="J42" s="16">
        <v>3008304</v>
      </c>
      <c r="K42" s="11" t="s">
        <v>170</v>
      </c>
      <c r="L42" s="6" t="s">
        <v>149</v>
      </c>
      <c r="M42" s="6" t="s">
        <v>152</v>
      </c>
      <c r="O42" s="22">
        <v>905</v>
      </c>
      <c r="P42" s="22">
        <v>905</v>
      </c>
      <c r="S42" s="6" t="s">
        <v>150</v>
      </c>
      <c r="U42" s="5" t="s">
        <v>166</v>
      </c>
      <c r="V42" s="12" t="s">
        <v>262</v>
      </c>
      <c r="Z42" s="17"/>
      <c r="AB42" s="5" t="s">
        <v>151</v>
      </c>
      <c r="AC42" s="6" t="s">
        <v>9</v>
      </c>
      <c r="AD42" s="16">
        <v>3008304</v>
      </c>
      <c r="AE42" s="15" t="s">
        <v>13</v>
      </c>
      <c r="AF42" s="16">
        <v>3008304</v>
      </c>
      <c r="AG42" s="5" t="s">
        <v>152</v>
      </c>
      <c r="AL42" s="9">
        <v>42961</v>
      </c>
      <c r="AM42" s="5" t="s">
        <v>149</v>
      </c>
      <c r="AN42" s="15">
        <v>2017</v>
      </c>
      <c r="AO42" s="9">
        <v>42961</v>
      </c>
      <c r="AP42" s="5" t="s">
        <v>153</v>
      </c>
    </row>
    <row r="43" spans="1:42" s="7" customFormat="1" ht="63.75">
      <c r="A43" s="6" t="s">
        <v>146</v>
      </c>
      <c r="B43" s="5" t="s">
        <v>4</v>
      </c>
      <c r="C43" s="6">
        <v>2017</v>
      </c>
      <c r="D43" s="9" t="s">
        <v>165</v>
      </c>
      <c r="E43" s="16">
        <v>3008314</v>
      </c>
      <c r="F43" s="21" t="s">
        <v>147</v>
      </c>
      <c r="G43" s="17" t="s">
        <v>297</v>
      </c>
      <c r="H43" s="12" t="s">
        <v>237</v>
      </c>
      <c r="I43" s="16">
        <v>3008314</v>
      </c>
      <c r="J43" s="16">
        <v>3008314</v>
      </c>
      <c r="K43" s="11" t="s">
        <v>148</v>
      </c>
      <c r="L43" s="6" t="s">
        <v>149</v>
      </c>
      <c r="M43" s="6" t="s">
        <v>152</v>
      </c>
      <c r="O43" s="22">
        <f>39.02+275.08+485.1</f>
        <v>799.2</v>
      </c>
      <c r="P43" s="22">
        <f>39.02+275.08+485.1</f>
        <v>799.2</v>
      </c>
      <c r="S43" s="6" t="s">
        <v>150</v>
      </c>
      <c r="U43" s="5" t="s">
        <v>166</v>
      </c>
      <c r="V43" s="12" t="s">
        <v>234</v>
      </c>
      <c r="Z43" s="17"/>
      <c r="AB43" s="5" t="s">
        <v>151</v>
      </c>
      <c r="AC43" s="6" t="s">
        <v>9</v>
      </c>
      <c r="AD43" s="16">
        <v>3008314</v>
      </c>
      <c r="AE43" s="15" t="s">
        <v>13</v>
      </c>
      <c r="AF43" s="16">
        <v>3008314</v>
      </c>
      <c r="AG43" s="5" t="s">
        <v>152</v>
      </c>
      <c r="AL43" s="9">
        <v>42961</v>
      </c>
      <c r="AM43" s="5" t="s">
        <v>149</v>
      </c>
      <c r="AN43" s="15">
        <v>2017</v>
      </c>
      <c r="AO43" s="9">
        <v>42961</v>
      </c>
      <c r="AP43" s="5" t="s">
        <v>153</v>
      </c>
    </row>
    <row r="44" spans="1:42" s="7" customFormat="1" ht="63.75">
      <c r="A44" s="6" t="s">
        <v>146</v>
      </c>
      <c r="B44" s="5" t="s">
        <v>1</v>
      </c>
      <c r="C44" s="6">
        <v>2017</v>
      </c>
      <c r="D44" s="9" t="s">
        <v>165</v>
      </c>
      <c r="E44" s="16">
        <v>3008315</v>
      </c>
      <c r="F44" s="21" t="s">
        <v>147</v>
      </c>
      <c r="G44" s="17" t="s">
        <v>297</v>
      </c>
      <c r="H44" s="12" t="s">
        <v>259</v>
      </c>
      <c r="I44" s="16">
        <v>3008315</v>
      </c>
      <c r="J44" s="16">
        <v>3008315</v>
      </c>
      <c r="K44" s="11" t="s">
        <v>200</v>
      </c>
      <c r="L44" s="6" t="s">
        <v>149</v>
      </c>
      <c r="M44" s="6" t="s">
        <v>152</v>
      </c>
      <c r="O44" s="22">
        <v>947.41</v>
      </c>
      <c r="P44" s="22">
        <v>1099</v>
      </c>
      <c r="S44" s="6" t="s">
        <v>150</v>
      </c>
      <c r="U44" s="5" t="s">
        <v>166</v>
      </c>
      <c r="V44" s="12" t="s">
        <v>260</v>
      </c>
      <c r="Z44" s="17"/>
      <c r="AB44" s="5" t="s">
        <v>151</v>
      </c>
      <c r="AC44" s="6" t="s">
        <v>9</v>
      </c>
      <c r="AD44" s="16">
        <v>3008315</v>
      </c>
      <c r="AE44" s="15" t="s">
        <v>13</v>
      </c>
      <c r="AF44" s="16">
        <v>3008315</v>
      </c>
      <c r="AG44" s="5" t="s">
        <v>152</v>
      </c>
      <c r="AL44" s="9">
        <v>42961</v>
      </c>
      <c r="AM44" s="5" t="s">
        <v>149</v>
      </c>
      <c r="AN44" s="15">
        <v>2017</v>
      </c>
      <c r="AO44" s="9">
        <v>42961</v>
      </c>
      <c r="AP44" s="5" t="s">
        <v>153</v>
      </c>
    </row>
    <row r="45" spans="1:42" s="7" customFormat="1" ht="63.75">
      <c r="A45" s="6" t="s">
        <v>146</v>
      </c>
      <c r="B45" s="5" t="s">
        <v>1</v>
      </c>
      <c r="C45" s="6">
        <v>2017</v>
      </c>
      <c r="D45" s="9" t="s">
        <v>165</v>
      </c>
      <c r="E45" s="16">
        <v>3008316</v>
      </c>
      <c r="F45" s="21" t="s">
        <v>147</v>
      </c>
      <c r="G45" s="17" t="s">
        <v>297</v>
      </c>
      <c r="H45" s="12" t="s">
        <v>290</v>
      </c>
      <c r="I45" s="16">
        <v>3008316</v>
      </c>
      <c r="J45" s="16">
        <v>3008316</v>
      </c>
      <c r="K45" s="11" t="s">
        <v>195</v>
      </c>
      <c r="L45" s="6" t="s">
        <v>149</v>
      </c>
      <c r="M45" s="6" t="s">
        <v>152</v>
      </c>
      <c r="O45" s="22">
        <v>43.97</v>
      </c>
      <c r="P45" s="22">
        <v>51.01</v>
      </c>
      <c r="S45" s="6" t="s">
        <v>150</v>
      </c>
      <c r="U45" s="5" t="s">
        <v>166</v>
      </c>
      <c r="V45" s="12" t="s">
        <v>261</v>
      </c>
      <c r="Z45" s="17"/>
      <c r="AB45" s="5" t="s">
        <v>151</v>
      </c>
      <c r="AC45" s="6" t="s">
        <v>9</v>
      </c>
      <c r="AD45" s="16">
        <v>3008316</v>
      </c>
      <c r="AE45" s="15" t="s">
        <v>13</v>
      </c>
      <c r="AF45" s="16">
        <v>3008316</v>
      </c>
      <c r="AG45" s="5" t="s">
        <v>152</v>
      </c>
      <c r="AL45" s="9">
        <v>42961</v>
      </c>
      <c r="AM45" s="5" t="s">
        <v>149</v>
      </c>
      <c r="AN45" s="15">
        <v>2017</v>
      </c>
      <c r="AO45" s="9">
        <v>42961</v>
      </c>
      <c r="AP45" s="5" t="s">
        <v>153</v>
      </c>
    </row>
    <row r="46" spans="1:42" s="7" customFormat="1" ht="63.75">
      <c r="A46" s="6" t="s">
        <v>146</v>
      </c>
      <c r="B46" s="5" t="s">
        <v>4</v>
      </c>
      <c r="C46" s="6">
        <v>2017</v>
      </c>
      <c r="D46" s="9" t="s">
        <v>165</v>
      </c>
      <c r="E46" s="16">
        <v>3008318</v>
      </c>
      <c r="F46" s="21" t="s">
        <v>147</v>
      </c>
      <c r="G46" s="17" t="s">
        <v>297</v>
      </c>
      <c r="H46" s="12" t="s">
        <v>172</v>
      </c>
      <c r="I46" s="16">
        <v>3008318</v>
      </c>
      <c r="J46" s="16">
        <v>3008318</v>
      </c>
      <c r="K46" s="11" t="s">
        <v>149</v>
      </c>
      <c r="L46" s="6" t="s">
        <v>149</v>
      </c>
      <c r="M46" s="6" t="s">
        <v>152</v>
      </c>
      <c r="O46" s="22">
        <v>128.06</v>
      </c>
      <c r="P46" s="22">
        <v>148.55</v>
      </c>
      <c r="S46" s="6" t="s">
        <v>150</v>
      </c>
      <c r="U46" s="5" t="s">
        <v>166</v>
      </c>
      <c r="V46" s="12" t="s">
        <v>173</v>
      </c>
      <c r="Z46" s="17"/>
      <c r="AB46" s="5" t="s">
        <v>151</v>
      </c>
      <c r="AC46" s="6" t="s">
        <v>9</v>
      </c>
      <c r="AD46" s="16">
        <v>3008318</v>
      </c>
      <c r="AE46" s="15" t="s">
        <v>13</v>
      </c>
      <c r="AF46" s="16">
        <v>3008318</v>
      </c>
      <c r="AG46" s="5" t="s">
        <v>152</v>
      </c>
      <c r="AL46" s="9">
        <v>42961</v>
      </c>
      <c r="AM46" s="5" t="s">
        <v>149</v>
      </c>
      <c r="AN46" s="15">
        <v>2017</v>
      </c>
      <c r="AO46" s="9">
        <v>42961</v>
      </c>
      <c r="AP46" s="5" t="s">
        <v>153</v>
      </c>
    </row>
    <row r="47" spans="1:42" s="7" customFormat="1" ht="63.75">
      <c r="A47" s="6" t="s">
        <v>146</v>
      </c>
      <c r="B47" s="5" t="s">
        <v>1</v>
      </c>
      <c r="C47" s="6">
        <v>2017</v>
      </c>
      <c r="D47" s="9" t="s">
        <v>165</v>
      </c>
      <c r="E47" s="16">
        <v>3008323</v>
      </c>
      <c r="F47" s="21" t="s">
        <v>147</v>
      </c>
      <c r="G47" s="17" t="s">
        <v>297</v>
      </c>
      <c r="H47" s="12" t="s">
        <v>263</v>
      </c>
      <c r="I47" s="16">
        <v>3008323</v>
      </c>
      <c r="J47" s="16">
        <v>3008323</v>
      </c>
      <c r="K47" s="11" t="s">
        <v>149</v>
      </c>
      <c r="L47" s="6" t="s">
        <v>149</v>
      </c>
      <c r="M47" s="6" t="s">
        <v>152</v>
      </c>
      <c r="O47" s="22">
        <v>678.9</v>
      </c>
      <c r="P47" s="22">
        <v>678.9</v>
      </c>
      <c r="S47" s="6" t="s">
        <v>150</v>
      </c>
      <c r="U47" s="5" t="s">
        <v>166</v>
      </c>
      <c r="V47" s="12" t="s">
        <v>197</v>
      </c>
      <c r="Z47" s="17"/>
      <c r="AB47" s="5" t="s">
        <v>151</v>
      </c>
      <c r="AC47" s="6" t="s">
        <v>9</v>
      </c>
      <c r="AD47" s="16">
        <v>3008323</v>
      </c>
      <c r="AE47" s="15" t="s">
        <v>13</v>
      </c>
      <c r="AF47" s="16">
        <v>3008323</v>
      </c>
      <c r="AG47" s="5" t="s">
        <v>152</v>
      </c>
      <c r="AL47" s="9">
        <v>42961</v>
      </c>
      <c r="AM47" s="5" t="s">
        <v>149</v>
      </c>
      <c r="AN47" s="15">
        <v>2017</v>
      </c>
      <c r="AO47" s="9">
        <v>42961</v>
      </c>
      <c r="AP47" s="5" t="s">
        <v>153</v>
      </c>
    </row>
    <row r="48" spans="1:42" s="7" customFormat="1" ht="63.75">
      <c r="A48" s="6" t="s">
        <v>146</v>
      </c>
      <c r="B48" s="5" t="s">
        <v>1</v>
      </c>
      <c r="C48" s="6">
        <v>2017</v>
      </c>
      <c r="D48" s="9" t="s">
        <v>165</v>
      </c>
      <c r="E48" s="16">
        <v>3008324</v>
      </c>
      <c r="F48" s="21" t="s">
        <v>147</v>
      </c>
      <c r="G48" s="17" t="s">
        <v>297</v>
      </c>
      <c r="H48" s="12" t="s">
        <v>264</v>
      </c>
      <c r="I48" s="16">
        <v>3008324</v>
      </c>
      <c r="J48" s="16">
        <v>3008324</v>
      </c>
      <c r="K48" s="11" t="s">
        <v>181</v>
      </c>
      <c r="L48" s="6" t="s">
        <v>149</v>
      </c>
      <c r="M48" s="6" t="s">
        <v>152</v>
      </c>
      <c r="O48" s="22">
        <v>58.56</v>
      </c>
      <c r="P48" s="22">
        <v>67.67</v>
      </c>
      <c r="S48" s="6" t="s">
        <v>150</v>
      </c>
      <c r="U48" s="5" t="s">
        <v>166</v>
      </c>
      <c r="V48" s="12" t="s">
        <v>265</v>
      </c>
      <c r="Z48" s="17"/>
      <c r="AB48" s="5" t="s">
        <v>151</v>
      </c>
      <c r="AC48" s="6" t="s">
        <v>9</v>
      </c>
      <c r="AD48" s="16">
        <v>3008324</v>
      </c>
      <c r="AE48" s="15" t="s">
        <v>13</v>
      </c>
      <c r="AF48" s="16">
        <v>3008324</v>
      </c>
      <c r="AG48" s="5" t="s">
        <v>152</v>
      </c>
      <c r="AL48" s="9">
        <v>42961</v>
      </c>
      <c r="AM48" s="5" t="s">
        <v>149</v>
      </c>
      <c r="AN48" s="15">
        <v>2017</v>
      </c>
      <c r="AO48" s="9">
        <v>42961</v>
      </c>
      <c r="AP48" s="5" t="s">
        <v>153</v>
      </c>
    </row>
    <row r="49" spans="1:42" s="7" customFormat="1" ht="63.75">
      <c r="A49" s="6" t="s">
        <v>146</v>
      </c>
      <c r="B49" s="5" t="s">
        <v>1</v>
      </c>
      <c r="C49" s="6">
        <v>2017</v>
      </c>
      <c r="D49" s="9" t="s">
        <v>165</v>
      </c>
      <c r="E49" s="16">
        <v>3008326</v>
      </c>
      <c r="F49" s="21" t="s">
        <v>147</v>
      </c>
      <c r="G49" s="17" t="s">
        <v>297</v>
      </c>
      <c r="H49" s="12" t="s">
        <v>288</v>
      </c>
      <c r="I49" s="16">
        <v>3008326</v>
      </c>
      <c r="J49" s="16">
        <v>3008326</v>
      </c>
      <c r="K49" s="11" t="s">
        <v>148</v>
      </c>
      <c r="L49" s="6" t="s">
        <v>149</v>
      </c>
      <c r="M49" s="6" t="s">
        <v>152</v>
      </c>
      <c r="O49" s="22">
        <v>397.5</v>
      </c>
      <c r="P49" s="22">
        <v>397.5</v>
      </c>
      <c r="S49" s="6" t="s">
        <v>150</v>
      </c>
      <c r="U49" s="5" t="s">
        <v>166</v>
      </c>
      <c r="V49" s="12" t="s">
        <v>267</v>
      </c>
      <c r="Z49" s="17"/>
      <c r="AB49" s="5" t="s">
        <v>151</v>
      </c>
      <c r="AC49" s="6" t="s">
        <v>9</v>
      </c>
      <c r="AD49" s="16">
        <v>3008326</v>
      </c>
      <c r="AE49" s="15" t="s">
        <v>13</v>
      </c>
      <c r="AF49" s="16">
        <v>3008326</v>
      </c>
      <c r="AG49" s="5" t="s">
        <v>152</v>
      </c>
      <c r="AL49" s="9">
        <v>42961</v>
      </c>
      <c r="AM49" s="5" t="s">
        <v>149</v>
      </c>
      <c r="AN49" s="15">
        <v>2017</v>
      </c>
      <c r="AO49" s="9">
        <v>42961</v>
      </c>
      <c r="AP49" s="5" t="s">
        <v>153</v>
      </c>
    </row>
    <row r="50" spans="1:42" s="7" customFormat="1" ht="63.75">
      <c r="A50" s="6" t="s">
        <v>146</v>
      </c>
      <c r="B50" s="5" t="s">
        <v>1</v>
      </c>
      <c r="C50" s="6">
        <v>2017</v>
      </c>
      <c r="D50" s="9" t="s">
        <v>165</v>
      </c>
      <c r="E50" s="16">
        <v>3008327</v>
      </c>
      <c r="F50" s="21" t="s">
        <v>147</v>
      </c>
      <c r="G50" s="17" t="s">
        <v>297</v>
      </c>
      <c r="H50" s="12" t="s">
        <v>289</v>
      </c>
      <c r="I50" s="16">
        <v>3008327</v>
      </c>
      <c r="J50" s="16">
        <v>3008327</v>
      </c>
      <c r="K50" s="11" t="s">
        <v>186</v>
      </c>
      <c r="L50" s="6" t="s">
        <v>149</v>
      </c>
      <c r="M50" s="6" t="s">
        <v>152</v>
      </c>
      <c r="O50" s="22">
        <v>258.5</v>
      </c>
      <c r="P50" s="22">
        <v>258.5</v>
      </c>
      <c r="S50" s="6" t="s">
        <v>150</v>
      </c>
      <c r="U50" s="5" t="s">
        <v>166</v>
      </c>
      <c r="V50" s="12" t="s">
        <v>268</v>
      </c>
      <c r="Z50" s="17"/>
      <c r="AB50" s="5" t="s">
        <v>151</v>
      </c>
      <c r="AC50" s="6" t="s">
        <v>9</v>
      </c>
      <c r="AD50" s="16">
        <v>3008327</v>
      </c>
      <c r="AE50" s="15" t="s">
        <v>13</v>
      </c>
      <c r="AF50" s="16">
        <v>3008327</v>
      </c>
      <c r="AG50" s="5" t="s">
        <v>152</v>
      </c>
      <c r="AL50" s="9">
        <v>42961</v>
      </c>
      <c r="AM50" s="5" t="s">
        <v>149</v>
      </c>
      <c r="AN50" s="15">
        <v>2017</v>
      </c>
      <c r="AO50" s="9">
        <v>42961</v>
      </c>
      <c r="AP50" s="5" t="s">
        <v>153</v>
      </c>
    </row>
    <row r="51" spans="1:42" s="7" customFormat="1" ht="63.75">
      <c r="A51" s="6" t="s">
        <v>146</v>
      </c>
      <c r="B51" s="5" t="s">
        <v>1</v>
      </c>
      <c r="C51" s="6">
        <v>2017</v>
      </c>
      <c r="D51" s="9" t="s">
        <v>165</v>
      </c>
      <c r="E51" s="16">
        <v>3008335</v>
      </c>
      <c r="F51" s="21" t="s">
        <v>147</v>
      </c>
      <c r="G51" s="17" t="s">
        <v>297</v>
      </c>
      <c r="H51" s="12" t="s">
        <v>269</v>
      </c>
      <c r="I51" s="16">
        <v>3008335</v>
      </c>
      <c r="J51" s="16">
        <v>3008335</v>
      </c>
      <c r="K51" s="11" t="s">
        <v>186</v>
      </c>
      <c r="L51" s="6" t="s">
        <v>149</v>
      </c>
      <c r="M51" s="6" t="s">
        <v>152</v>
      </c>
      <c r="O51" s="22">
        <v>321.85</v>
      </c>
      <c r="P51" s="22">
        <v>321.85</v>
      </c>
      <c r="S51" s="6" t="s">
        <v>150</v>
      </c>
      <c r="U51" s="5" t="s">
        <v>166</v>
      </c>
      <c r="V51" s="12" t="s">
        <v>270</v>
      </c>
      <c r="Z51" s="17"/>
      <c r="AB51" s="5" t="s">
        <v>151</v>
      </c>
      <c r="AC51" s="6" t="s">
        <v>9</v>
      </c>
      <c r="AD51" s="16">
        <v>3008335</v>
      </c>
      <c r="AE51" s="15" t="s">
        <v>13</v>
      </c>
      <c r="AF51" s="16">
        <v>3008335</v>
      </c>
      <c r="AG51" s="5" t="s">
        <v>152</v>
      </c>
      <c r="AL51" s="9">
        <v>42961</v>
      </c>
      <c r="AM51" s="5" t="s">
        <v>149</v>
      </c>
      <c r="AN51" s="15">
        <v>2017</v>
      </c>
      <c r="AO51" s="9">
        <v>42961</v>
      </c>
      <c r="AP51" s="5" t="s">
        <v>153</v>
      </c>
    </row>
    <row r="52" spans="1:42" s="7" customFormat="1" ht="63.75">
      <c r="A52" s="6" t="s">
        <v>146</v>
      </c>
      <c r="B52" s="5" t="s">
        <v>1</v>
      </c>
      <c r="C52" s="6">
        <v>2017</v>
      </c>
      <c r="D52" s="9" t="s">
        <v>165</v>
      </c>
      <c r="E52" s="16">
        <v>3008339</v>
      </c>
      <c r="F52" s="21" t="s">
        <v>147</v>
      </c>
      <c r="G52" s="17" t="s">
        <v>297</v>
      </c>
      <c r="H52" s="12" t="s">
        <v>274</v>
      </c>
      <c r="I52" s="16">
        <v>3008339</v>
      </c>
      <c r="J52" s="16">
        <v>3008339</v>
      </c>
      <c r="K52" s="11" t="s">
        <v>149</v>
      </c>
      <c r="L52" s="6" t="s">
        <v>149</v>
      </c>
      <c r="M52" s="6" t="s">
        <v>152</v>
      </c>
      <c r="O52" s="22">
        <v>286</v>
      </c>
      <c r="P52" s="22">
        <v>331.76</v>
      </c>
      <c r="S52" s="6" t="s">
        <v>150</v>
      </c>
      <c r="U52" s="5" t="s">
        <v>166</v>
      </c>
      <c r="V52" s="12" t="s">
        <v>275</v>
      </c>
      <c r="Z52" s="17"/>
      <c r="AB52" s="5" t="s">
        <v>151</v>
      </c>
      <c r="AC52" s="6" t="s">
        <v>9</v>
      </c>
      <c r="AD52" s="16">
        <v>3008339</v>
      </c>
      <c r="AE52" s="15" t="s">
        <v>13</v>
      </c>
      <c r="AF52" s="16">
        <v>3008339</v>
      </c>
      <c r="AG52" s="5" t="s">
        <v>152</v>
      </c>
      <c r="AL52" s="9">
        <v>42961</v>
      </c>
      <c r="AM52" s="5" t="s">
        <v>149</v>
      </c>
      <c r="AN52" s="15">
        <v>2017</v>
      </c>
      <c r="AO52" s="9">
        <v>42961</v>
      </c>
      <c r="AP52" s="5" t="s">
        <v>153</v>
      </c>
    </row>
    <row r="53" spans="1:42" s="7" customFormat="1" ht="63.75">
      <c r="A53" s="6" t="s">
        <v>146</v>
      </c>
      <c r="B53" s="5" t="s">
        <v>1</v>
      </c>
      <c r="C53" s="6">
        <v>2017</v>
      </c>
      <c r="D53" s="9" t="s">
        <v>165</v>
      </c>
      <c r="E53" s="16">
        <v>3008345</v>
      </c>
      <c r="F53" s="21" t="s">
        <v>147</v>
      </c>
      <c r="G53" s="17" t="s">
        <v>297</v>
      </c>
      <c r="H53" s="12" t="s">
        <v>271</v>
      </c>
      <c r="I53" s="16">
        <v>3008345</v>
      </c>
      <c r="J53" s="16">
        <v>3008345</v>
      </c>
      <c r="K53" s="11" t="s">
        <v>149</v>
      </c>
      <c r="L53" s="6" t="s">
        <v>149</v>
      </c>
      <c r="M53" s="6" t="s">
        <v>152</v>
      </c>
      <c r="O53" s="22">
        <v>250</v>
      </c>
      <c r="P53" s="22">
        <v>290</v>
      </c>
      <c r="S53" s="6" t="s">
        <v>150</v>
      </c>
      <c r="U53" s="5" t="s">
        <v>166</v>
      </c>
      <c r="V53" s="12" t="s">
        <v>272</v>
      </c>
      <c r="Z53" s="17"/>
      <c r="AB53" s="5" t="s">
        <v>151</v>
      </c>
      <c r="AC53" s="6" t="s">
        <v>9</v>
      </c>
      <c r="AD53" s="16">
        <v>3008345</v>
      </c>
      <c r="AE53" s="15" t="s">
        <v>13</v>
      </c>
      <c r="AF53" s="16">
        <v>3008345</v>
      </c>
      <c r="AG53" s="5" t="s">
        <v>152</v>
      </c>
      <c r="AL53" s="9">
        <v>42961</v>
      </c>
      <c r="AM53" s="5" t="s">
        <v>149</v>
      </c>
      <c r="AN53" s="15">
        <v>2017</v>
      </c>
      <c r="AO53" s="9">
        <v>42961</v>
      </c>
      <c r="AP53" s="5" t="s">
        <v>153</v>
      </c>
    </row>
    <row r="54" spans="1:42" s="7" customFormat="1" ht="63.75">
      <c r="A54" s="6" t="s">
        <v>146</v>
      </c>
      <c r="B54" s="5" t="s">
        <v>1</v>
      </c>
      <c r="C54" s="6">
        <v>2017</v>
      </c>
      <c r="D54" s="9" t="s">
        <v>165</v>
      </c>
      <c r="E54" s="16">
        <v>3008348</v>
      </c>
      <c r="F54" s="21" t="s">
        <v>147</v>
      </c>
      <c r="G54" s="17" t="s">
        <v>297</v>
      </c>
      <c r="H54" s="12" t="s">
        <v>273</v>
      </c>
      <c r="I54" s="16">
        <v>3008348</v>
      </c>
      <c r="J54" s="16">
        <v>3008348</v>
      </c>
      <c r="K54" s="11" t="s">
        <v>149</v>
      </c>
      <c r="L54" s="6" t="s">
        <v>149</v>
      </c>
      <c r="M54" s="6" t="s">
        <v>152</v>
      </c>
      <c r="O54" s="22">
        <v>816</v>
      </c>
      <c r="P54" s="22">
        <v>816</v>
      </c>
      <c r="S54" s="6" t="s">
        <v>150</v>
      </c>
      <c r="U54" s="5" t="s">
        <v>166</v>
      </c>
      <c r="V54" s="12" t="s">
        <v>184</v>
      </c>
      <c r="Z54" s="17"/>
      <c r="AB54" s="5" t="s">
        <v>151</v>
      </c>
      <c r="AC54" s="6" t="s">
        <v>9</v>
      </c>
      <c r="AD54" s="16">
        <v>3008348</v>
      </c>
      <c r="AE54" s="15" t="s">
        <v>13</v>
      </c>
      <c r="AF54" s="16">
        <v>3008348</v>
      </c>
      <c r="AG54" s="5" t="s">
        <v>152</v>
      </c>
      <c r="AL54" s="9">
        <v>42961</v>
      </c>
      <c r="AM54" s="5" t="s">
        <v>149</v>
      </c>
      <c r="AN54" s="15">
        <v>2017</v>
      </c>
      <c r="AO54" s="9">
        <v>42961</v>
      </c>
      <c r="AP54" s="5" t="s">
        <v>153</v>
      </c>
    </row>
    <row r="55" spans="1:42" s="7" customFormat="1" ht="63.75">
      <c r="A55" s="6" t="s">
        <v>146</v>
      </c>
      <c r="B55" s="5" t="s">
        <v>1</v>
      </c>
      <c r="C55" s="6">
        <v>2017</v>
      </c>
      <c r="D55" s="9" t="s">
        <v>165</v>
      </c>
      <c r="E55" s="16">
        <v>3008350</v>
      </c>
      <c r="F55" s="21" t="s">
        <v>147</v>
      </c>
      <c r="G55" s="17" t="s">
        <v>297</v>
      </c>
      <c r="H55" s="12" t="s">
        <v>258</v>
      </c>
      <c r="I55" s="16">
        <v>3008350</v>
      </c>
      <c r="J55" s="16">
        <v>3008350</v>
      </c>
      <c r="K55" s="11" t="s">
        <v>149</v>
      </c>
      <c r="L55" s="6" t="s">
        <v>149</v>
      </c>
      <c r="M55" s="6" t="s">
        <v>152</v>
      </c>
      <c r="O55" s="22">
        <v>384</v>
      </c>
      <c r="P55" s="22">
        <v>384</v>
      </c>
      <c r="S55" s="6" t="s">
        <v>150</v>
      </c>
      <c r="U55" s="5" t="s">
        <v>166</v>
      </c>
      <c r="V55" s="12" t="s">
        <v>184</v>
      </c>
      <c r="Z55" s="17"/>
      <c r="AB55" s="5" t="s">
        <v>151</v>
      </c>
      <c r="AC55" s="6" t="s">
        <v>9</v>
      </c>
      <c r="AD55" s="16">
        <v>3008350</v>
      </c>
      <c r="AE55" s="15" t="s">
        <v>13</v>
      </c>
      <c r="AF55" s="16">
        <v>3008350</v>
      </c>
      <c r="AG55" s="5" t="s">
        <v>152</v>
      </c>
      <c r="AL55" s="9">
        <v>42961</v>
      </c>
      <c r="AM55" s="5" t="s">
        <v>149</v>
      </c>
      <c r="AN55" s="15">
        <v>2017</v>
      </c>
      <c r="AO55" s="9">
        <v>42961</v>
      </c>
      <c r="AP55" s="5" t="s">
        <v>153</v>
      </c>
    </row>
    <row r="56" spans="1:42" s="7" customFormat="1" ht="63.75">
      <c r="A56" s="6" t="s">
        <v>146</v>
      </c>
      <c r="B56" s="5" t="s">
        <v>4</v>
      </c>
      <c r="C56" s="6">
        <v>2017</v>
      </c>
      <c r="D56" s="9" t="s">
        <v>165</v>
      </c>
      <c r="E56" s="16">
        <v>3008352</v>
      </c>
      <c r="F56" s="21" t="s">
        <v>147</v>
      </c>
      <c r="G56" s="17" t="s">
        <v>297</v>
      </c>
      <c r="H56" s="12" t="s">
        <v>169</v>
      </c>
      <c r="I56" s="16">
        <v>3008352</v>
      </c>
      <c r="J56" s="16">
        <v>3008352</v>
      </c>
      <c r="K56" s="11" t="s">
        <v>154</v>
      </c>
      <c r="L56" s="6" t="s">
        <v>149</v>
      </c>
      <c r="M56" s="6" t="s">
        <v>152</v>
      </c>
      <c r="O56" s="22">
        <f>495.84+537.18</f>
        <v>1033.02</v>
      </c>
      <c r="P56" s="22">
        <f>575.18+623.14</f>
        <v>1198.32</v>
      </c>
      <c r="S56" s="6" t="s">
        <v>150</v>
      </c>
      <c r="U56" s="5" t="s">
        <v>166</v>
      </c>
      <c r="V56" s="12" t="s">
        <v>276</v>
      </c>
      <c r="Z56" s="17"/>
      <c r="AB56" s="5" t="s">
        <v>151</v>
      </c>
      <c r="AC56" s="6" t="s">
        <v>9</v>
      </c>
      <c r="AD56" s="16">
        <v>3008352</v>
      </c>
      <c r="AE56" s="15" t="s">
        <v>13</v>
      </c>
      <c r="AF56" s="16">
        <v>3008352</v>
      </c>
      <c r="AG56" s="5" t="s">
        <v>152</v>
      </c>
      <c r="AL56" s="9">
        <v>42961</v>
      </c>
      <c r="AM56" s="5" t="s">
        <v>149</v>
      </c>
      <c r="AN56" s="15">
        <v>2017</v>
      </c>
      <c r="AO56" s="9">
        <v>42961</v>
      </c>
      <c r="AP56" s="5" t="s">
        <v>153</v>
      </c>
    </row>
    <row r="57" spans="1:42" s="7" customFormat="1" ht="63.75">
      <c r="A57" s="6" t="s">
        <v>146</v>
      </c>
      <c r="B57" s="5" t="s">
        <v>1</v>
      </c>
      <c r="C57" s="6">
        <v>2017</v>
      </c>
      <c r="D57" s="9" t="s">
        <v>165</v>
      </c>
      <c r="E57" s="16">
        <v>3008355</v>
      </c>
      <c r="F57" s="21" t="s">
        <v>147</v>
      </c>
      <c r="G57" s="17" t="s">
        <v>297</v>
      </c>
      <c r="H57" s="12" t="s">
        <v>278</v>
      </c>
      <c r="I57" s="16">
        <v>3008355</v>
      </c>
      <c r="J57" s="16">
        <v>3008355</v>
      </c>
      <c r="K57" s="11" t="s">
        <v>149</v>
      </c>
      <c r="L57" s="6" t="s">
        <v>149</v>
      </c>
      <c r="M57" s="6" t="s">
        <v>152</v>
      </c>
      <c r="O57" s="22">
        <v>140</v>
      </c>
      <c r="P57" s="22">
        <v>162.4</v>
      </c>
      <c r="S57" s="6" t="s">
        <v>150</v>
      </c>
      <c r="U57" s="5" t="s">
        <v>166</v>
      </c>
      <c r="V57" s="12" t="s">
        <v>277</v>
      </c>
      <c r="Z57" s="17"/>
      <c r="AB57" s="5" t="s">
        <v>151</v>
      </c>
      <c r="AC57" s="6" t="s">
        <v>9</v>
      </c>
      <c r="AD57" s="16">
        <v>3008355</v>
      </c>
      <c r="AE57" s="15" t="s">
        <v>13</v>
      </c>
      <c r="AF57" s="16">
        <v>3008355</v>
      </c>
      <c r="AG57" s="5" t="s">
        <v>152</v>
      </c>
      <c r="AL57" s="9">
        <v>42961</v>
      </c>
      <c r="AM57" s="5" t="s">
        <v>149</v>
      </c>
      <c r="AN57" s="15">
        <v>2017</v>
      </c>
      <c r="AO57" s="9">
        <v>42961</v>
      </c>
      <c r="AP57" s="5" t="s">
        <v>153</v>
      </c>
    </row>
    <row r="58" spans="1:42" s="7" customFormat="1" ht="63.75">
      <c r="A58" s="6" t="s">
        <v>146</v>
      </c>
      <c r="B58" s="5" t="s">
        <v>4</v>
      </c>
      <c r="C58" s="6">
        <v>2017</v>
      </c>
      <c r="D58" s="9" t="s">
        <v>165</v>
      </c>
      <c r="E58" s="16">
        <v>3008358</v>
      </c>
      <c r="F58" s="21" t="s">
        <v>147</v>
      </c>
      <c r="G58" s="17" t="s">
        <v>297</v>
      </c>
      <c r="H58" s="12" t="s">
        <v>172</v>
      </c>
      <c r="I58" s="16">
        <v>3008358</v>
      </c>
      <c r="J58" s="16">
        <v>3008358</v>
      </c>
      <c r="K58" s="11" t="s">
        <v>149</v>
      </c>
      <c r="L58" s="6" t="s">
        <v>149</v>
      </c>
      <c r="M58" s="6" t="s">
        <v>152</v>
      </c>
      <c r="O58" s="22">
        <v>128.06</v>
      </c>
      <c r="P58" s="22">
        <v>148.55</v>
      </c>
      <c r="S58" s="6" t="s">
        <v>150</v>
      </c>
      <c r="U58" s="5" t="s">
        <v>166</v>
      </c>
      <c r="V58" s="12" t="s">
        <v>173</v>
      </c>
      <c r="Z58" s="17"/>
      <c r="AB58" s="5" t="s">
        <v>151</v>
      </c>
      <c r="AC58" s="6" t="s">
        <v>9</v>
      </c>
      <c r="AD58" s="16">
        <v>3008358</v>
      </c>
      <c r="AE58" s="15" t="s">
        <v>13</v>
      </c>
      <c r="AF58" s="16">
        <v>3008358</v>
      </c>
      <c r="AG58" s="5" t="s">
        <v>152</v>
      </c>
      <c r="AL58" s="9">
        <v>42961</v>
      </c>
      <c r="AM58" s="5" t="s">
        <v>149</v>
      </c>
      <c r="AN58" s="15">
        <v>2017</v>
      </c>
      <c r="AO58" s="9">
        <v>42961</v>
      </c>
      <c r="AP58" s="5" t="s">
        <v>153</v>
      </c>
    </row>
    <row r="59" spans="1:42" s="7" customFormat="1" ht="63.75">
      <c r="A59" s="6" t="s">
        <v>146</v>
      </c>
      <c r="B59" s="5" t="s">
        <v>1</v>
      </c>
      <c r="C59" s="6">
        <v>2017</v>
      </c>
      <c r="D59" s="9" t="s">
        <v>165</v>
      </c>
      <c r="E59" s="16">
        <v>3008360</v>
      </c>
      <c r="F59" s="21" t="s">
        <v>147</v>
      </c>
      <c r="G59" s="17" t="s">
        <v>297</v>
      </c>
      <c r="H59" s="12" t="s">
        <v>291</v>
      </c>
      <c r="I59" s="16">
        <v>3008360</v>
      </c>
      <c r="J59" s="16">
        <v>3008360</v>
      </c>
      <c r="K59" s="11" t="s">
        <v>149</v>
      </c>
      <c r="L59" s="6" t="s">
        <v>149</v>
      </c>
      <c r="M59" s="6" t="s">
        <v>152</v>
      </c>
      <c r="O59" s="22">
        <v>164.12</v>
      </c>
      <c r="P59" s="22">
        <v>190.38</v>
      </c>
      <c r="S59" s="6" t="s">
        <v>150</v>
      </c>
      <c r="U59" s="5" t="s">
        <v>166</v>
      </c>
      <c r="V59" s="28" t="s">
        <v>279</v>
      </c>
      <c r="Z59" s="17"/>
      <c r="AB59" s="5" t="s">
        <v>151</v>
      </c>
      <c r="AC59" s="6" t="s">
        <v>9</v>
      </c>
      <c r="AD59" s="16">
        <v>3008360</v>
      </c>
      <c r="AE59" s="15" t="s">
        <v>13</v>
      </c>
      <c r="AF59" s="16">
        <v>3008360</v>
      </c>
      <c r="AG59" s="5" t="s">
        <v>152</v>
      </c>
      <c r="AL59" s="9">
        <v>42961</v>
      </c>
      <c r="AM59" s="5" t="s">
        <v>149</v>
      </c>
      <c r="AN59" s="15">
        <v>2017</v>
      </c>
      <c r="AO59" s="9">
        <v>42961</v>
      </c>
      <c r="AP59" s="5" t="s">
        <v>153</v>
      </c>
    </row>
    <row r="60" spans="1:42" s="7" customFormat="1" ht="51">
      <c r="A60" s="6" t="s">
        <v>146</v>
      </c>
      <c r="B60" s="5" t="s">
        <v>1</v>
      </c>
      <c r="C60" s="6">
        <v>2017</v>
      </c>
      <c r="D60" s="9" t="s">
        <v>165</v>
      </c>
      <c r="E60" s="16">
        <v>3008124</v>
      </c>
      <c r="F60" s="21" t="s">
        <v>147</v>
      </c>
      <c r="G60" s="35" t="s">
        <v>381</v>
      </c>
      <c r="H60" s="12" t="s">
        <v>329</v>
      </c>
      <c r="I60" s="16">
        <v>3008124</v>
      </c>
      <c r="J60" s="16">
        <v>3008124</v>
      </c>
      <c r="K60" s="11" t="s">
        <v>170</v>
      </c>
      <c r="L60" s="6" t="s">
        <v>149</v>
      </c>
      <c r="M60" s="6" t="s">
        <v>152</v>
      </c>
      <c r="O60" s="22">
        <v>83.62</v>
      </c>
      <c r="P60" s="22">
        <v>97</v>
      </c>
      <c r="S60" s="6" t="s">
        <v>150</v>
      </c>
      <c r="U60" s="5" t="s">
        <v>166</v>
      </c>
      <c r="V60" s="12" t="s">
        <v>330</v>
      </c>
      <c r="Z60" s="17"/>
      <c r="AB60" s="5" t="s">
        <v>151</v>
      </c>
      <c r="AC60" s="6" t="s">
        <v>9</v>
      </c>
      <c r="AD60" s="16">
        <v>3008124</v>
      </c>
      <c r="AE60" s="15" t="s">
        <v>13</v>
      </c>
      <c r="AF60" s="16">
        <v>3008124</v>
      </c>
      <c r="AG60" s="5" t="s">
        <v>152</v>
      </c>
      <c r="AL60" s="9">
        <v>42961</v>
      </c>
      <c r="AM60" s="5" t="s">
        <v>149</v>
      </c>
      <c r="AN60" s="15">
        <v>2017</v>
      </c>
      <c r="AO60" s="9">
        <v>42961</v>
      </c>
      <c r="AP60" s="5" t="s">
        <v>153</v>
      </c>
    </row>
    <row r="61" spans="1:42" s="7" customFormat="1" ht="51">
      <c r="A61" s="6" t="s">
        <v>146</v>
      </c>
      <c r="B61" s="5" t="s">
        <v>1</v>
      </c>
      <c r="C61" s="6">
        <v>2017</v>
      </c>
      <c r="D61" s="9" t="s">
        <v>165</v>
      </c>
      <c r="E61" s="16">
        <v>3008143</v>
      </c>
      <c r="F61" s="21" t="s">
        <v>147</v>
      </c>
      <c r="G61" s="35" t="s">
        <v>381</v>
      </c>
      <c r="H61" s="12" t="s">
        <v>329</v>
      </c>
      <c r="I61" s="16">
        <v>3008143</v>
      </c>
      <c r="J61" s="16">
        <v>3008143</v>
      </c>
      <c r="K61" s="11" t="s">
        <v>186</v>
      </c>
      <c r="L61" s="6" t="s">
        <v>149</v>
      </c>
      <c r="M61" s="6" t="s">
        <v>152</v>
      </c>
      <c r="O61" s="22">
        <v>345.69</v>
      </c>
      <c r="P61" s="22">
        <v>401</v>
      </c>
      <c r="S61" s="6" t="s">
        <v>150</v>
      </c>
      <c r="U61" s="5" t="s">
        <v>166</v>
      </c>
      <c r="V61" s="12" t="s">
        <v>331</v>
      </c>
      <c r="Z61" s="17"/>
      <c r="AB61" s="5" t="s">
        <v>151</v>
      </c>
      <c r="AC61" s="6" t="s">
        <v>9</v>
      </c>
      <c r="AD61" s="16">
        <v>3008143</v>
      </c>
      <c r="AE61" s="15" t="s">
        <v>13</v>
      </c>
      <c r="AF61" s="16">
        <v>3008143</v>
      </c>
      <c r="AG61" s="5" t="s">
        <v>152</v>
      </c>
      <c r="AL61" s="9">
        <v>42961</v>
      </c>
      <c r="AM61" s="5" t="s">
        <v>149</v>
      </c>
      <c r="AN61" s="15">
        <v>2017</v>
      </c>
      <c r="AO61" s="9">
        <v>42961</v>
      </c>
      <c r="AP61" s="5" t="s">
        <v>153</v>
      </c>
    </row>
    <row r="62" spans="1:42" s="7" customFormat="1" ht="51">
      <c r="A62" s="6" t="s">
        <v>146</v>
      </c>
      <c r="B62" s="5" t="s">
        <v>1</v>
      </c>
      <c r="C62" s="6">
        <v>2017</v>
      </c>
      <c r="D62" s="9" t="s">
        <v>165</v>
      </c>
      <c r="E62" s="16">
        <v>3008156</v>
      </c>
      <c r="F62" s="21" t="s">
        <v>147</v>
      </c>
      <c r="G62" s="35" t="s">
        <v>381</v>
      </c>
      <c r="H62" s="12" t="s">
        <v>329</v>
      </c>
      <c r="I62" s="16">
        <v>3008156</v>
      </c>
      <c r="J62" s="16">
        <v>3008156</v>
      </c>
      <c r="K62" s="11" t="s">
        <v>332</v>
      </c>
      <c r="L62" s="6" t="s">
        <v>149</v>
      </c>
      <c r="M62" s="6" t="s">
        <v>152</v>
      </c>
      <c r="O62" s="22">
        <v>219.83</v>
      </c>
      <c r="P62" s="22">
        <v>255</v>
      </c>
      <c r="S62" s="6" t="s">
        <v>150</v>
      </c>
      <c r="U62" s="5" t="s">
        <v>166</v>
      </c>
      <c r="V62" s="12" t="s">
        <v>333</v>
      </c>
      <c r="Z62" s="17"/>
      <c r="AB62" s="5" t="s">
        <v>151</v>
      </c>
      <c r="AC62" s="6" t="s">
        <v>9</v>
      </c>
      <c r="AD62" s="16">
        <v>3008156</v>
      </c>
      <c r="AE62" s="15" t="s">
        <v>13</v>
      </c>
      <c r="AF62" s="16">
        <v>3008156</v>
      </c>
      <c r="AG62" s="5" t="s">
        <v>152</v>
      </c>
      <c r="AL62" s="9">
        <v>42961</v>
      </c>
      <c r="AM62" s="5" t="s">
        <v>149</v>
      </c>
      <c r="AN62" s="15">
        <v>2017</v>
      </c>
      <c r="AO62" s="9">
        <v>42961</v>
      </c>
      <c r="AP62" s="5" t="s">
        <v>153</v>
      </c>
    </row>
    <row r="63" spans="1:42" s="7" customFormat="1" ht="51">
      <c r="A63" s="6" t="s">
        <v>146</v>
      </c>
      <c r="B63" s="5" t="s">
        <v>1</v>
      </c>
      <c r="C63" s="6">
        <v>2017</v>
      </c>
      <c r="D63" s="9" t="s">
        <v>165</v>
      </c>
      <c r="E63" s="16">
        <v>3008180</v>
      </c>
      <c r="F63" s="21" t="s">
        <v>147</v>
      </c>
      <c r="G63" s="35" t="s">
        <v>381</v>
      </c>
      <c r="H63" s="12" t="s">
        <v>329</v>
      </c>
      <c r="I63" s="16">
        <v>3008180</v>
      </c>
      <c r="J63" s="16">
        <v>3008180</v>
      </c>
      <c r="K63" s="11" t="s">
        <v>186</v>
      </c>
      <c r="L63" s="6" t="s">
        <v>149</v>
      </c>
      <c r="M63" s="6" t="s">
        <v>152</v>
      </c>
      <c r="O63" s="22">
        <v>274.14</v>
      </c>
      <c r="P63" s="22">
        <v>318</v>
      </c>
      <c r="S63" s="6" t="s">
        <v>150</v>
      </c>
      <c r="U63" s="5" t="s">
        <v>166</v>
      </c>
      <c r="V63" s="12" t="s">
        <v>334</v>
      </c>
      <c r="Z63" s="17"/>
      <c r="AB63" s="5" t="s">
        <v>151</v>
      </c>
      <c r="AC63" s="6" t="s">
        <v>9</v>
      </c>
      <c r="AD63" s="16">
        <v>3008180</v>
      </c>
      <c r="AE63" s="15" t="s">
        <v>13</v>
      </c>
      <c r="AF63" s="16">
        <v>3008180</v>
      </c>
      <c r="AG63" s="5" t="s">
        <v>152</v>
      </c>
      <c r="AL63" s="9">
        <v>42961</v>
      </c>
      <c r="AM63" s="5" t="s">
        <v>149</v>
      </c>
      <c r="AN63" s="15">
        <v>2017</v>
      </c>
      <c r="AO63" s="9">
        <v>42961</v>
      </c>
      <c r="AP63" s="5" t="s">
        <v>153</v>
      </c>
    </row>
    <row r="64" spans="1:42" s="7" customFormat="1" ht="51">
      <c r="A64" s="6" t="s">
        <v>146</v>
      </c>
      <c r="B64" s="5" t="s">
        <v>1</v>
      </c>
      <c r="C64" s="6">
        <v>2017</v>
      </c>
      <c r="D64" s="9" t="s">
        <v>165</v>
      </c>
      <c r="E64" s="16">
        <v>3008184</v>
      </c>
      <c r="F64" s="21" t="s">
        <v>147</v>
      </c>
      <c r="G64" s="35" t="s">
        <v>381</v>
      </c>
      <c r="H64" s="12" t="s">
        <v>329</v>
      </c>
      <c r="I64" s="16">
        <v>3008184</v>
      </c>
      <c r="J64" s="16">
        <v>3008184</v>
      </c>
      <c r="K64" s="11" t="s">
        <v>170</v>
      </c>
      <c r="L64" s="6" t="s">
        <v>149</v>
      </c>
      <c r="M64" s="6" t="s">
        <v>152</v>
      </c>
      <c r="O64" s="22">
        <v>250</v>
      </c>
      <c r="P64" s="22">
        <v>290</v>
      </c>
      <c r="S64" s="6" t="s">
        <v>150</v>
      </c>
      <c r="U64" s="5" t="s">
        <v>166</v>
      </c>
      <c r="V64" s="12" t="s">
        <v>335</v>
      </c>
      <c r="Z64" s="17"/>
      <c r="AB64" s="5" t="s">
        <v>151</v>
      </c>
      <c r="AC64" s="6" t="s">
        <v>9</v>
      </c>
      <c r="AD64" s="16">
        <v>3008184</v>
      </c>
      <c r="AE64" s="15" t="s">
        <v>13</v>
      </c>
      <c r="AF64" s="16">
        <v>3008184</v>
      </c>
      <c r="AG64" s="5" t="s">
        <v>152</v>
      </c>
      <c r="AL64" s="9">
        <v>42961</v>
      </c>
      <c r="AM64" s="5" t="s">
        <v>149</v>
      </c>
      <c r="AN64" s="15">
        <v>2017</v>
      </c>
      <c r="AO64" s="9">
        <v>42961</v>
      </c>
      <c r="AP64" s="5" t="s">
        <v>153</v>
      </c>
    </row>
    <row r="65" spans="1:42" s="7" customFormat="1" ht="51">
      <c r="A65" s="6" t="s">
        <v>146</v>
      </c>
      <c r="B65" s="5" t="s">
        <v>1</v>
      </c>
      <c r="C65" s="6">
        <v>2017</v>
      </c>
      <c r="D65" s="9" t="s">
        <v>165</v>
      </c>
      <c r="E65" s="16">
        <v>3008187</v>
      </c>
      <c r="F65" s="21" t="s">
        <v>147</v>
      </c>
      <c r="G65" s="35" t="s">
        <v>381</v>
      </c>
      <c r="H65" s="12" t="s">
        <v>329</v>
      </c>
      <c r="I65" s="16">
        <v>3008187</v>
      </c>
      <c r="J65" s="16">
        <v>3008187</v>
      </c>
      <c r="K65" s="11" t="s">
        <v>332</v>
      </c>
      <c r="L65" s="6" t="s">
        <v>149</v>
      </c>
      <c r="M65" s="6" t="s">
        <v>152</v>
      </c>
      <c r="O65" s="22">
        <v>806.03</v>
      </c>
      <c r="P65" s="22">
        <v>935</v>
      </c>
      <c r="S65" s="6" t="s">
        <v>150</v>
      </c>
      <c r="U65" s="5" t="s">
        <v>166</v>
      </c>
      <c r="V65" s="12" t="s">
        <v>336</v>
      </c>
      <c r="Z65" s="17"/>
      <c r="AB65" s="5" t="s">
        <v>151</v>
      </c>
      <c r="AC65" s="6" t="s">
        <v>9</v>
      </c>
      <c r="AD65" s="16">
        <v>3008187</v>
      </c>
      <c r="AE65" s="15" t="s">
        <v>13</v>
      </c>
      <c r="AF65" s="16">
        <v>3008187</v>
      </c>
      <c r="AG65" s="5" t="s">
        <v>152</v>
      </c>
      <c r="AL65" s="9">
        <v>42961</v>
      </c>
      <c r="AM65" s="5" t="s">
        <v>149</v>
      </c>
      <c r="AN65" s="15">
        <v>2017</v>
      </c>
      <c r="AO65" s="9">
        <v>42961</v>
      </c>
      <c r="AP65" s="5" t="s">
        <v>153</v>
      </c>
    </row>
    <row r="66" spans="1:42" s="7" customFormat="1" ht="51">
      <c r="A66" s="6" t="s">
        <v>146</v>
      </c>
      <c r="B66" s="5" t="s">
        <v>1</v>
      </c>
      <c r="C66" s="6">
        <v>2017</v>
      </c>
      <c r="D66" s="9" t="s">
        <v>165</v>
      </c>
      <c r="E66" s="16">
        <v>3008190</v>
      </c>
      <c r="F66" s="21" t="s">
        <v>147</v>
      </c>
      <c r="G66" s="35" t="s">
        <v>381</v>
      </c>
      <c r="H66" s="12" t="s">
        <v>329</v>
      </c>
      <c r="I66" s="16">
        <v>3008190</v>
      </c>
      <c r="J66" s="16">
        <v>3008190</v>
      </c>
      <c r="K66" s="11" t="s">
        <v>170</v>
      </c>
      <c r="L66" s="6" t="s">
        <v>149</v>
      </c>
      <c r="M66" s="6" t="s">
        <v>152</v>
      </c>
      <c r="O66" s="22">
        <v>1554.31</v>
      </c>
      <c r="P66" s="22">
        <v>1803</v>
      </c>
      <c r="S66" s="6" t="s">
        <v>150</v>
      </c>
      <c r="U66" s="5" t="s">
        <v>166</v>
      </c>
      <c r="V66" s="12" t="s">
        <v>337</v>
      </c>
      <c r="Z66" s="17"/>
      <c r="AB66" s="5" t="s">
        <v>151</v>
      </c>
      <c r="AC66" s="6" t="s">
        <v>9</v>
      </c>
      <c r="AD66" s="16">
        <v>3008190</v>
      </c>
      <c r="AE66" s="15" t="s">
        <v>13</v>
      </c>
      <c r="AF66" s="16">
        <v>3008190</v>
      </c>
      <c r="AG66" s="5" t="s">
        <v>152</v>
      </c>
      <c r="AL66" s="9">
        <v>42961</v>
      </c>
      <c r="AM66" s="5" t="s">
        <v>149</v>
      </c>
      <c r="AN66" s="15">
        <v>2017</v>
      </c>
      <c r="AO66" s="9">
        <v>42961</v>
      </c>
      <c r="AP66" s="5" t="s">
        <v>153</v>
      </c>
    </row>
    <row r="67" spans="1:42" s="7" customFormat="1" ht="51">
      <c r="A67" s="6" t="s">
        <v>146</v>
      </c>
      <c r="B67" s="5" t="s">
        <v>1</v>
      </c>
      <c r="C67" s="6">
        <v>2017</v>
      </c>
      <c r="D67" s="9" t="s">
        <v>165</v>
      </c>
      <c r="E67" s="16">
        <v>3008192</v>
      </c>
      <c r="F67" s="21" t="s">
        <v>147</v>
      </c>
      <c r="G67" s="35" t="s">
        <v>381</v>
      </c>
      <c r="H67" s="12" t="s">
        <v>329</v>
      </c>
      <c r="I67" s="16">
        <v>3008192</v>
      </c>
      <c r="J67" s="16">
        <v>3008192</v>
      </c>
      <c r="K67" s="11" t="s">
        <v>186</v>
      </c>
      <c r="L67" s="6" t="s">
        <v>149</v>
      </c>
      <c r="M67" s="6" t="s">
        <v>152</v>
      </c>
      <c r="O67" s="22">
        <v>145.68</v>
      </c>
      <c r="P67" s="22">
        <v>169</v>
      </c>
      <c r="S67" s="6" t="s">
        <v>150</v>
      </c>
      <c r="U67" s="5" t="s">
        <v>166</v>
      </c>
      <c r="V67" s="12" t="s">
        <v>338</v>
      </c>
      <c r="Z67" s="17"/>
      <c r="AB67" s="5" t="s">
        <v>151</v>
      </c>
      <c r="AC67" s="6" t="s">
        <v>9</v>
      </c>
      <c r="AD67" s="16">
        <v>3008192</v>
      </c>
      <c r="AE67" s="15" t="s">
        <v>13</v>
      </c>
      <c r="AF67" s="16">
        <v>3008192</v>
      </c>
      <c r="AG67" s="5" t="s">
        <v>152</v>
      </c>
      <c r="AL67" s="9">
        <v>42961</v>
      </c>
      <c r="AM67" s="5" t="s">
        <v>149</v>
      </c>
      <c r="AN67" s="15">
        <v>2017</v>
      </c>
      <c r="AO67" s="9">
        <v>42961</v>
      </c>
      <c r="AP67" s="5" t="s">
        <v>153</v>
      </c>
    </row>
    <row r="68" spans="1:42" s="7" customFormat="1" ht="51">
      <c r="A68" s="6" t="s">
        <v>146</v>
      </c>
      <c r="B68" s="5" t="s">
        <v>1</v>
      </c>
      <c r="C68" s="6">
        <v>2017</v>
      </c>
      <c r="D68" s="9" t="s">
        <v>165</v>
      </c>
      <c r="E68" s="16">
        <v>3008193</v>
      </c>
      <c r="F68" s="21" t="s">
        <v>147</v>
      </c>
      <c r="G68" s="35" t="s">
        <v>381</v>
      </c>
      <c r="H68" s="12" t="s">
        <v>329</v>
      </c>
      <c r="I68" s="16">
        <v>3008193</v>
      </c>
      <c r="J68" s="16">
        <v>3008193</v>
      </c>
      <c r="K68" s="11" t="s">
        <v>195</v>
      </c>
      <c r="L68" s="6" t="s">
        <v>149</v>
      </c>
      <c r="M68" s="6" t="s">
        <v>152</v>
      </c>
      <c r="O68" s="22">
        <v>1012.693</v>
      </c>
      <c r="P68" s="22">
        <v>1175</v>
      </c>
      <c r="S68" s="6" t="s">
        <v>150</v>
      </c>
      <c r="U68" s="5" t="s">
        <v>166</v>
      </c>
      <c r="V68" s="12" t="s">
        <v>339</v>
      </c>
      <c r="Z68" s="17"/>
      <c r="AB68" s="5" t="s">
        <v>151</v>
      </c>
      <c r="AC68" s="6" t="s">
        <v>9</v>
      </c>
      <c r="AD68" s="16">
        <v>3008193</v>
      </c>
      <c r="AE68" s="15" t="s">
        <v>13</v>
      </c>
      <c r="AF68" s="16">
        <v>3008193</v>
      </c>
      <c r="AG68" s="5" t="s">
        <v>152</v>
      </c>
      <c r="AL68" s="9">
        <v>42961</v>
      </c>
      <c r="AM68" s="5" t="s">
        <v>149</v>
      </c>
      <c r="AN68" s="15">
        <v>2017</v>
      </c>
      <c r="AO68" s="9">
        <v>42961</v>
      </c>
      <c r="AP68" s="5" t="s">
        <v>153</v>
      </c>
    </row>
    <row r="69" spans="1:42" s="7" customFormat="1" ht="51">
      <c r="A69" s="6" t="s">
        <v>146</v>
      </c>
      <c r="B69" s="5" t="s">
        <v>1</v>
      </c>
      <c r="C69" s="6">
        <v>2017</v>
      </c>
      <c r="D69" s="9" t="s">
        <v>165</v>
      </c>
      <c r="E69" s="16">
        <v>3008196</v>
      </c>
      <c r="F69" s="21" t="s">
        <v>147</v>
      </c>
      <c r="G69" s="35" t="s">
        <v>381</v>
      </c>
      <c r="H69" s="12" t="s">
        <v>329</v>
      </c>
      <c r="I69" s="16">
        <v>3008196</v>
      </c>
      <c r="J69" s="16">
        <v>3008196</v>
      </c>
      <c r="K69" s="11" t="s">
        <v>181</v>
      </c>
      <c r="L69" s="6" t="s">
        <v>149</v>
      </c>
      <c r="M69" s="6" t="s">
        <v>152</v>
      </c>
      <c r="O69" s="22">
        <v>454.31</v>
      </c>
      <c r="P69" s="22">
        <v>527</v>
      </c>
      <c r="S69" s="6" t="s">
        <v>150</v>
      </c>
      <c r="U69" s="5" t="s">
        <v>166</v>
      </c>
      <c r="V69" s="12" t="s">
        <v>340</v>
      </c>
      <c r="Z69" s="17"/>
      <c r="AB69" s="5" t="s">
        <v>151</v>
      </c>
      <c r="AC69" s="6" t="s">
        <v>9</v>
      </c>
      <c r="AD69" s="16">
        <v>3008196</v>
      </c>
      <c r="AE69" s="15" t="s">
        <v>13</v>
      </c>
      <c r="AF69" s="16">
        <v>3008196</v>
      </c>
      <c r="AG69" s="5" t="s">
        <v>152</v>
      </c>
      <c r="AL69" s="9">
        <v>42961</v>
      </c>
      <c r="AM69" s="5" t="s">
        <v>149</v>
      </c>
      <c r="AN69" s="15">
        <v>2017</v>
      </c>
      <c r="AO69" s="9">
        <v>42961</v>
      </c>
      <c r="AP69" s="5" t="s">
        <v>153</v>
      </c>
    </row>
    <row r="70" spans="1:42" s="7" customFormat="1" ht="51">
      <c r="A70" s="6" t="s">
        <v>146</v>
      </c>
      <c r="B70" s="5" t="s">
        <v>1</v>
      </c>
      <c r="C70" s="6">
        <v>2017</v>
      </c>
      <c r="D70" s="9" t="s">
        <v>165</v>
      </c>
      <c r="E70" s="16">
        <v>3008215</v>
      </c>
      <c r="F70" s="21" t="s">
        <v>147</v>
      </c>
      <c r="G70" s="35" t="s">
        <v>381</v>
      </c>
      <c r="H70" s="12" t="s">
        <v>329</v>
      </c>
      <c r="I70" s="16">
        <v>3008215</v>
      </c>
      <c r="J70" s="16">
        <v>3008215</v>
      </c>
      <c r="K70" s="6" t="s">
        <v>149</v>
      </c>
      <c r="L70" s="6" t="s">
        <v>149</v>
      </c>
      <c r="M70" s="6" t="s">
        <v>152</v>
      </c>
      <c r="O70" s="22">
        <v>748.28</v>
      </c>
      <c r="P70" s="22">
        <v>868</v>
      </c>
      <c r="S70" s="6" t="s">
        <v>150</v>
      </c>
      <c r="U70" s="5" t="s">
        <v>166</v>
      </c>
      <c r="V70" s="12" t="s">
        <v>341</v>
      </c>
      <c r="Z70" s="17"/>
      <c r="AB70" s="5" t="s">
        <v>151</v>
      </c>
      <c r="AC70" s="6" t="s">
        <v>9</v>
      </c>
      <c r="AD70" s="16">
        <v>3008215</v>
      </c>
      <c r="AE70" s="15" t="s">
        <v>13</v>
      </c>
      <c r="AF70" s="16">
        <v>3008215</v>
      </c>
      <c r="AG70" s="5" t="s">
        <v>152</v>
      </c>
      <c r="AL70" s="9">
        <v>42961</v>
      </c>
      <c r="AM70" s="5" t="s">
        <v>149</v>
      </c>
      <c r="AN70" s="15">
        <v>2017</v>
      </c>
      <c r="AO70" s="9">
        <v>42961</v>
      </c>
      <c r="AP70" s="5" t="s">
        <v>153</v>
      </c>
    </row>
    <row r="71" spans="1:42" s="7" customFormat="1" ht="51">
      <c r="A71" s="6" t="s">
        <v>146</v>
      </c>
      <c r="B71" s="5" t="s">
        <v>1</v>
      </c>
      <c r="C71" s="6">
        <v>2017</v>
      </c>
      <c r="D71" s="9" t="s">
        <v>165</v>
      </c>
      <c r="E71" s="16">
        <v>3008216</v>
      </c>
      <c r="F71" s="21" t="s">
        <v>147</v>
      </c>
      <c r="G71" s="35" t="s">
        <v>381</v>
      </c>
      <c r="H71" s="12" t="s">
        <v>329</v>
      </c>
      <c r="I71" s="16">
        <v>3008216</v>
      </c>
      <c r="J71" s="16">
        <v>3008216</v>
      </c>
      <c r="K71" s="11" t="s">
        <v>186</v>
      </c>
      <c r="L71" s="6" t="s">
        <v>149</v>
      </c>
      <c r="M71" s="6" t="s">
        <v>152</v>
      </c>
      <c r="O71" s="22">
        <v>548.28</v>
      </c>
      <c r="P71" s="22">
        <v>636</v>
      </c>
      <c r="S71" s="6" t="s">
        <v>150</v>
      </c>
      <c r="U71" s="5" t="s">
        <v>166</v>
      </c>
      <c r="V71" s="12" t="s">
        <v>342</v>
      </c>
      <c r="Z71" s="17"/>
      <c r="AB71" s="5" t="s">
        <v>151</v>
      </c>
      <c r="AC71" s="6" t="s">
        <v>9</v>
      </c>
      <c r="AD71" s="16">
        <v>3008216</v>
      </c>
      <c r="AE71" s="15" t="s">
        <v>13</v>
      </c>
      <c r="AF71" s="16">
        <v>3008216</v>
      </c>
      <c r="AG71" s="5" t="s">
        <v>152</v>
      </c>
      <c r="AL71" s="9">
        <v>42961</v>
      </c>
      <c r="AM71" s="5" t="s">
        <v>149</v>
      </c>
      <c r="AN71" s="15">
        <v>2017</v>
      </c>
      <c r="AO71" s="9">
        <v>42961</v>
      </c>
      <c r="AP71" s="5" t="s">
        <v>153</v>
      </c>
    </row>
    <row r="72" spans="1:42" s="7" customFormat="1" ht="51">
      <c r="A72" s="6" t="s">
        <v>146</v>
      </c>
      <c r="B72" s="5" t="s">
        <v>1</v>
      </c>
      <c r="C72" s="6">
        <v>2017</v>
      </c>
      <c r="D72" s="9" t="s">
        <v>165</v>
      </c>
      <c r="E72" s="16">
        <v>3008225</v>
      </c>
      <c r="F72" s="21" t="s">
        <v>147</v>
      </c>
      <c r="G72" s="35" t="s">
        <v>381</v>
      </c>
      <c r="H72" s="12" t="s">
        <v>329</v>
      </c>
      <c r="I72" s="16">
        <v>3008225</v>
      </c>
      <c r="J72" s="16">
        <v>3008225</v>
      </c>
      <c r="K72" s="11" t="s">
        <v>148</v>
      </c>
      <c r="L72" s="6" t="s">
        <v>149</v>
      </c>
      <c r="M72" s="6" t="s">
        <v>152</v>
      </c>
      <c r="O72" s="22">
        <f>219.83+145.69</f>
        <v>365.52</v>
      </c>
      <c r="P72" s="22">
        <f>255+169</f>
        <v>424</v>
      </c>
      <c r="S72" s="6" t="s">
        <v>150</v>
      </c>
      <c r="U72" s="5" t="s">
        <v>166</v>
      </c>
      <c r="V72" s="12" t="s">
        <v>343</v>
      </c>
      <c r="Z72" s="17"/>
      <c r="AB72" s="5" t="s">
        <v>151</v>
      </c>
      <c r="AC72" s="6" t="s">
        <v>9</v>
      </c>
      <c r="AD72" s="16">
        <v>3008225</v>
      </c>
      <c r="AE72" s="15" t="s">
        <v>13</v>
      </c>
      <c r="AF72" s="16">
        <v>3008225</v>
      </c>
      <c r="AG72" s="5" t="s">
        <v>152</v>
      </c>
      <c r="AL72" s="9">
        <v>42961</v>
      </c>
      <c r="AM72" s="5" t="s">
        <v>149</v>
      </c>
      <c r="AN72" s="15">
        <v>2017</v>
      </c>
      <c r="AO72" s="9">
        <v>42961</v>
      </c>
      <c r="AP72" s="5" t="s">
        <v>153</v>
      </c>
    </row>
    <row r="73" spans="1:42" s="7" customFormat="1" ht="51">
      <c r="A73" s="6" t="s">
        <v>146</v>
      </c>
      <c r="B73" s="5" t="s">
        <v>1</v>
      </c>
      <c r="C73" s="6">
        <v>2017</v>
      </c>
      <c r="D73" s="9" t="s">
        <v>165</v>
      </c>
      <c r="E73" s="16">
        <v>3008230</v>
      </c>
      <c r="F73" s="21" t="s">
        <v>147</v>
      </c>
      <c r="G73" s="35" t="s">
        <v>381</v>
      </c>
      <c r="H73" s="12" t="s">
        <v>329</v>
      </c>
      <c r="I73" s="16">
        <v>3008230</v>
      </c>
      <c r="J73" s="16">
        <v>3008230</v>
      </c>
      <c r="K73" s="6" t="s">
        <v>149</v>
      </c>
      <c r="L73" s="6" t="s">
        <v>149</v>
      </c>
      <c r="M73" s="6" t="s">
        <v>152</v>
      </c>
      <c r="O73" s="22">
        <v>1124.14</v>
      </c>
      <c r="P73" s="22">
        <v>1304</v>
      </c>
      <c r="S73" s="6" t="s">
        <v>150</v>
      </c>
      <c r="U73" s="5" t="s">
        <v>166</v>
      </c>
      <c r="V73" s="12" t="s">
        <v>344</v>
      </c>
      <c r="Z73" s="17"/>
      <c r="AB73" s="5" t="s">
        <v>151</v>
      </c>
      <c r="AC73" s="6" t="s">
        <v>9</v>
      </c>
      <c r="AD73" s="16">
        <v>3008230</v>
      </c>
      <c r="AE73" s="15" t="s">
        <v>13</v>
      </c>
      <c r="AF73" s="16">
        <v>3008230</v>
      </c>
      <c r="AG73" s="5" t="s">
        <v>152</v>
      </c>
      <c r="AL73" s="9">
        <v>42961</v>
      </c>
      <c r="AM73" s="5" t="s">
        <v>149</v>
      </c>
      <c r="AN73" s="15">
        <v>2017</v>
      </c>
      <c r="AO73" s="9">
        <v>42961</v>
      </c>
      <c r="AP73" s="5" t="s">
        <v>153</v>
      </c>
    </row>
    <row r="74" spans="1:42" s="7" customFormat="1" ht="51">
      <c r="A74" s="6" t="s">
        <v>146</v>
      </c>
      <c r="B74" s="5" t="s">
        <v>1</v>
      </c>
      <c r="C74" s="6">
        <v>2017</v>
      </c>
      <c r="D74" s="9" t="s">
        <v>165</v>
      </c>
      <c r="E74" s="16">
        <v>3008232</v>
      </c>
      <c r="F74" s="21" t="s">
        <v>147</v>
      </c>
      <c r="G74" s="35" t="s">
        <v>381</v>
      </c>
      <c r="H74" s="12" t="s">
        <v>329</v>
      </c>
      <c r="I74" s="16">
        <v>3008232</v>
      </c>
      <c r="J74" s="16">
        <v>3008232</v>
      </c>
      <c r="K74" s="11" t="s">
        <v>186</v>
      </c>
      <c r="L74" s="6" t="s">
        <v>149</v>
      </c>
      <c r="M74" s="6" t="s">
        <v>152</v>
      </c>
      <c r="O74" s="22">
        <v>189.65</v>
      </c>
      <c r="P74" s="22">
        <v>220</v>
      </c>
      <c r="S74" s="6" t="s">
        <v>150</v>
      </c>
      <c r="U74" s="5" t="s">
        <v>166</v>
      </c>
      <c r="V74" s="12" t="s">
        <v>345</v>
      </c>
      <c r="Z74" s="17"/>
      <c r="AB74" s="5" t="s">
        <v>151</v>
      </c>
      <c r="AC74" s="6" t="s">
        <v>9</v>
      </c>
      <c r="AD74" s="16">
        <v>3008232</v>
      </c>
      <c r="AE74" s="15" t="s">
        <v>13</v>
      </c>
      <c r="AF74" s="16">
        <v>3008232</v>
      </c>
      <c r="AG74" s="5" t="s">
        <v>152</v>
      </c>
      <c r="AL74" s="9">
        <v>42961</v>
      </c>
      <c r="AM74" s="5" t="s">
        <v>149</v>
      </c>
      <c r="AN74" s="15">
        <v>2017</v>
      </c>
      <c r="AO74" s="9">
        <v>42961</v>
      </c>
      <c r="AP74" s="5" t="s">
        <v>153</v>
      </c>
    </row>
    <row r="75" spans="1:42" s="7" customFormat="1" ht="51">
      <c r="A75" s="6" t="s">
        <v>146</v>
      </c>
      <c r="B75" s="5" t="s">
        <v>1</v>
      </c>
      <c r="C75" s="6">
        <v>2017</v>
      </c>
      <c r="D75" s="9" t="s">
        <v>165</v>
      </c>
      <c r="E75" s="16">
        <v>3008251</v>
      </c>
      <c r="F75" s="21" t="s">
        <v>147</v>
      </c>
      <c r="G75" s="35" t="s">
        <v>381</v>
      </c>
      <c r="H75" s="12" t="s">
        <v>329</v>
      </c>
      <c r="I75" s="16">
        <v>3008251</v>
      </c>
      <c r="J75" s="16">
        <v>3008251</v>
      </c>
      <c r="K75" s="11" t="s">
        <v>170</v>
      </c>
      <c r="L75" s="6" t="s">
        <v>149</v>
      </c>
      <c r="M75" s="6" t="s">
        <v>152</v>
      </c>
      <c r="O75" s="22">
        <v>129.31</v>
      </c>
      <c r="P75" s="22">
        <v>150</v>
      </c>
      <c r="S75" s="6" t="s">
        <v>150</v>
      </c>
      <c r="U75" s="5" t="s">
        <v>166</v>
      </c>
      <c r="V75" s="12" t="s">
        <v>346</v>
      </c>
      <c r="Z75" s="17"/>
      <c r="AB75" s="5" t="s">
        <v>151</v>
      </c>
      <c r="AC75" s="6" t="s">
        <v>9</v>
      </c>
      <c r="AD75" s="16">
        <v>3008251</v>
      </c>
      <c r="AE75" s="15" t="s">
        <v>13</v>
      </c>
      <c r="AF75" s="16">
        <v>3008251</v>
      </c>
      <c r="AG75" s="5" t="s">
        <v>152</v>
      </c>
      <c r="AL75" s="9">
        <v>42961</v>
      </c>
      <c r="AM75" s="5" t="s">
        <v>149</v>
      </c>
      <c r="AN75" s="15">
        <v>2017</v>
      </c>
      <c r="AO75" s="9">
        <v>42961</v>
      </c>
      <c r="AP75" s="5" t="s">
        <v>153</v>
      </c>
    </row>
    <row r="76" spans="1:42" s="7" customFormat="1" ht="51">
      <c r="A76" s="6" t="s">
        <v>146</v>
      </c>
      <c r="B76" s="5" t="s">
        <v>1</v>
      </c>
      <c r="C76" s="6">
        <v>2017</v>
      </c>
      <c r="D76" s="9" t="s">
        <v>165</v>
      </c>
      <c r="E76" s="16">
        <v>3008252</v>
      </c>
      <c r="F76" s="21" t="s">
        <v>147</v>
      </c>
      <c r="G76" s="35" t="s">
        <v>381</v>
      </c>
      <c r="H76" s="12" t="s">
        <v>329</v>
      </c>
      <c r="I76" s="16">
        <v>3008252</v>
      </c>
      <c r="J76" s="16">
        <v>3008252</v>
      </c>
      <c r="K76" s="11" t="s">
        <v>332</v>
      </c>
      <c r="L76" s="6" t="s">
        <v>149</v>
      </c>
      <c r="M76" s="6" t="s">
        <v>152</v>
      </c>
      <c r="O76" s="22">
        <v>86.21</v>
      </c>
      <c r="P76" s="22">
        <v>100</v>
      </c>
      <c r="S76" s="6" t="s">
        <v>150</v>
      </c>
      <c r="U76" s="5" t="s">
        <v>166</v>
      </c>
      <c r="V76" s="12" t="s">
        <v>347</v>
      </c>
      <c r="Z76" s="17"/>
      <c r="AB76" s="5" t="s">
        <v>151</v>
      </c>
      <c r="AC76" s="6" t="s">
        <v>9</v>
      </c>
      <c r="AD76" s="16">
        <v>3008252</v>
      </c>
      <c r="AE76" s="15" t="s">
        <v>13</v>
      </c>
      <c r="AF76" s="16">
        <v>3008252</v>
      </c>
      <c r="AG76" s="5" t="s">
        <v>152</v>
      </c>
      <c r="AL76" s="9">
        <v>42961</v>
      </c>
      <c r="AM76" s="5" t="s">
        <v>149</v>
      </c>
      <c r="AN76" s="15">
        <v>2017</v>
      </c>
      <c r="AO76" s="9">
        <v>42961</v>
      </c>
      <c r="AP76" s="5" t="s">
        <v>153</v>
      </c>
    </row>
    <row r="77" spans="1:42" s="7" customFormat="1" ht="51">
      <c r="A77" s="6" t="s">
        <v>146</v>
      </c>
      <c r="B77" s="5" t="s">
        <v>1</v>
      </c>
      <c r="C77" s="6">
        <v>2017</v>
      </c>
      <c r="D77" s="9" t="s">
        <v>165</v>
      </c>
      <c r="E77" s="16">
        <v>3008265</v>
      </c>
      <c r="F77" s="21" t="s">
        <v>147</v>
      </c>
      <c r="G77" s="35" t="s">
        <v>381</v>
      </c>
      <c r="H77" s="12" t="s">
        <v>329</v>
      </c>
      <c r="I77" s="16">
        <v>3008265</v>
      </c>
      <c r="J77" s="16">
        <v>3008265</v>
      </c>
      <c r="K77" s="6" t="s">
        <v>149</v>
      </c>
      <c r="L77" s="6" t="s">
        <v>149</v>
      </c>
      <c r="M77" s="6" t="s">
        <v>152</v>
      </c>
      <c r="O77" s="22">
        <v>64.66</v>
      </c>
      <c r="P77" s="22">
        <v>75</v>
      </c>
      <c r="S77" s="6" t="s">
        <v>150</v>
      </c>
      <c r="U77" s="5" t="s">
        <v>166</v>
      </c>
      <c r="V77" s="12" t="s">
        <v>348</v>
      </c>
      <c r="Z77" s="17"/>
      <c r="AB77" s="5" t="s">
        <v>151</v>
      </c>
      <c r="AC77" s="6" t="s">
        <v>9</v>
      </c>
      <c r="AD77" s="16">
        <v>3008265</v>
      </c>
      <c r="AE77" s="15" t="s">
        <v>13</v>
      </c>
      <c r="AF77" s="16">
        <v>3008265</v>
      </c>
      <c r="AG77" s="5" t="s">
        <v>152</v>
      </c>
      <c r="AL77" s="9">
        <v>42961</v>
      </c>
      <c r="AM77" s="5" t="s">
        <v>149</v>
      </c>
      <c r="AN77" s="15">
        <v>2017</v>
      </c>
      <c r="AO77" s="9">
        <v>42961</v>
      </c>
      <c r="AP77" s="5" t="s">
        <v>153</v>
      </c>
    </row>
    <row r="78" spans="1:42" s="7" customFormat="1" ht="51">
      <c r="A78" s="6" t="s">
        <v>146</v>
      </c>
      <c r="B78" s="5" t="s">
        <v>1</v>
      </c>
      <c r="C78" s="6">
        <v>2017</v>
      </c>
      <c r="D78" s="9" t="s">
        <v>165</v>
      </c>
      <c r="E78" s="16">
        <v>3008266</v>
      </c>
      <c r="F78" s="21" t="s">
        <v>147</v>
      </c>
      <c r="G78" s="35" t="s">
        <v>381</v>
      </c>
      <c r="H78" s="12" t="s">
        <v>329</v>
      </c>
      <c r="I78" s="16">
        <v>3008266</v>
      </c>
      <c r="J78" s="16">
        <v>3008266</v>
      </c>
      <c r="K78" s="11" t="s">
        <v>170</v>
      </c>
      <c r="L78" s="6" t="s">
        <v>149</v>
      </c>
      <c r="M78" s="6" t="s">
        <v>152</v>
      </c>
      <c r="O78" s="22">
        <v>150.86</v>
      </c>
      <c r="P78" s="22">
        <v>175</v>
      </c>
      <c r="S78" s="6" t="s">
        <v>150</v>
      </c>
      <c r="U78" s="5" t="s">
        <v>166</v>
      </c>
      <c r="V78" s="12" t="s">
        <v>349</v>
      </c>
      <c r="Z78" s="17"/>
      <c r="AB78" s="5" t="s">
        <v>151</v>
      </c>
      <c r="AC78" s="6" t="s">
        <v>9</v>
      </c>
      <c r="AD78" s="16">
        <v>3008266</v>
      </c>
      <c r="AE78" s="15" t="s">
        <v>13</v>
      </c>
      <c r="AF78" s="16">
        <v>3008266</v>
      </c>
      <c r="AG78" s="5" t="s">
        <v>152</v>
      </c>
      <c r="AL78" s="9">
        <v>42961</v>
      </c>
      <c r="AM78" s="5" t="s">
        <v>149</v>
      </c>
      <c r="AN78" s="15">
        <v>2017</v>
      </c>
      <c r="AO78" s="9">
        <v>42961</v>
      </c>
      <c r="AP78" s="5" t="s">
        <v>153</v>
      </c>
    </row>
    <row r="79" spans="1:42" s="7" customFormat="1" ht="51">
      <c r="A79" s="6" t="s">
        <v>146</v>
      </c>
      <c r="B79" s="5" t="s">
        <v>1</v>
      </c>
      <c r="C79" s="6">
        <v>2017</v>
      </c>
      <c r="D79" s="9" t="s">
        <v>165</v>
      </c>
      <c r="E79" s="16">
        <v>3008267</v>
      </c>
      <c r="F79" s="21" t="s">
        <v>147</v>
      </c>
      <c r="G79" s="35" t="s">
        <v>381</v>
      </c>
      <c r="H79" s="12" t="s">
        <v>329</v>
      </c>
      <c r="I79" s="16">
        <v>3008267</v>
      </c>
      <c r="J79" s="16">
        <v>3008267</v>
      </c>
      <c r="K79" s="11" t="s">
        <v>332</v>
      </c>
      <c r="L79" s="6" t="s">
        <v>149</v>
      </c>
      <c r="M79" s="6" t="s">
        <v>152</v>
      </c>
      <c r="O79" s="22">
        <v>107.76</v>
      </c>
      <c r="P79" s="22">
        <v>125</v>
      </c>
      <c r="S79" s="6" t="s">
        <v>150</v>
      </c>
      <c r="U79" s="5" t="s">
        <v>166</v>
      </c>
      <c r="V79" s="12" t="s">
        <v>350</v>
      </c>
      <c r="Z79" s="17"/>
      <c r="AB79" s="5" t="s">
        <v>151</v>
      </c>
      <c r="AC79" s="6" t="s">
        <v>9</v>
      </c>
      <c r="AD79" s="16">
        <v>3008267</v>
      </c>
      <c r="AE79" s="15" t="s">
        <v>13</v>
      </c>
      <c r="AF79" s="16">
        <v>3008267</v>
      </c>
      <c r="AG79" s="5" t="s">
        <v>152</v>
      </c>
      <c r="AL79" s="9">
        <v>42961</v>
      </c>
      <c r="AM79" s="5" t="s">
        <v>149</v>
      </c>
      <c r="AN79" s="15">
        <v>2017</v>
      </c>
      <c r="AO79" s="9">
        <v>42961</v>
      </c>
      <c r="AP79" s="5" t="s">
        <v>153</v>
      </c>
    </row>
    <row r="80" spans="1:42" s="7" customFormat="1" ht="51">
      <c r="A80" s="6" t="s">
        <v>146</v>
      </c>
      <c r="B80" s="5" t="s">
        <v>1</v>
      </c>
      <c r="C80" s="6">
        <v>2017</v>
      </c>
      <c r="D80" s="9" t="s">
        <v>165</v>
      </c>
      <c r="E80" s="16">
        <v>3008273</v>
      </c>
      <c r="F80" s="21" t="s">
        <v>147</v>
      </c>
      <c r="G80" s="35" t="s">
        <v>381</v>
      </c>
      <c r="H80" s="12" t="s">
        <v>329</v>
      </c>
      <c r="I80" s="16">
        <v>3008273</v>
      </c>
      <c r="J80" s="16">
        <v>3008273</v>
      </c>
      <c r="K80" s="11" t="s">
        <v>186</v>
      </c>
      <c r="L80" s="6" t="s">
        <v>149</v>
      </c>
      <c r="M80" s="6" t="s">
        <v>152</v>
      </c>
      <c r="O80" s="22">
        <v>274.14</v>
      </c>
      <c r="P80" s="22">
        <v>318</v>
      </c>
      <c r="S80" s="6" t="s">
        <v>150</v>
      </c>
      <c r="U80" s="5" t="s">
        <v>166</v>
      </c>
      <c r="V80" s="12" t="s">
        <v>351</v>
      </c>
      <c r="Z80" s="17"/>
      <c r="AB80" s="5" t="s">
        <v>151</v>
      </c>
      <c r="AC80" s="6" t="s">
        <v>9</v>
      </c>
      <c r="AD80" s="16">
        <v>3008273</v>
      </c>
      <c r="AE80" s="15" t="s">
        <v>13</v>
      </c>
      <c r="AF80" s="16">
        <v>3008273</v>
      </c>
      <c r="AG80" s="5" t="s">
        <v>152</v>
      </c>
      <c r="AL80" s="9">
        <v>42961</v>
      </c>
      <c r="AM80" s="5" t="s">
        <v>149</v>
      </c>
      <c r="AN80" s="15">
        <v>2017</v>
      </c>
      <c r="AO80" s="9">
        <v>42961</v>
      </c>
      <c r="AP80" s="5" t="s">
        <v>153</v>
      </c>
    </row>
    <row r="81" spans="1:42" s="7" customFormat="1" ht="51">
      <c r="A81" s="6" t="s">
        <v>146</v>
      </c>
      <c r="B81" s="5" t="s">
        <v>1</v>
      </c>
      <c r="C81" s="6">
        <v>2017</v>
      </c>
      <c r="D81" s="9" t="s">
        <v>165</v>
      </c>
      <c r="E81" s="16">
        <v>3008275</v>
      </c>
      <c r="F81" s="21" t="s">
        <v>147</v>
      </c>
      <c r="G81" s="35" t="s">
        <v>381</v>
      </c>
      <c r="H81" s="12" t="s">
        <v>329</v>
      </c>
      <c r="I81" s="16">
        <v>3008275</v>
      </c>
      <c r="J81" s="16">
        <v>3008275</v>
      </c>
      <c r="K81" s="11" t="s">
        <v>170</v>
      </c>
      <c r="L81" s="6" t="s">
        <v>149</v>
      </c>
      <c r="M81" s="6" t="s">
        <v>152</v>
      </c>
      <c r="O81" s="22">
        <v>325</v>
      </c>
      <c r="P81" s="22">
        <v>325</v>
      </c>
      <c r="S81" s="6" t="s">
        <v>150</v>
      </c>
      <c r="U81" s="5" t="s">
        <v>166</v>
      </c>
      <c r="V81" s="12" t="s">
        <v>352</v>
      </c>
      <c r="Z81" s="17"/>
      <c r="AB81" s="5" t="s">
        <v>151</v>
      </c>
      <c r="AC81" s="6" t="s">
        <v>9</v>
      </c>
      <c r="AD81" s="16">
        <v>3008275</v>
      </c>
      <c r="AE81" s="15" t="s">
        <v>13</v>
      </c>
      <c r="AF81" s="16">
        <v>3008275</v>
      </c>
      <c r="AG81" s="5" t="s">
        <v>152</v>
      </c>
      <c r="AL81" s="9">
        <v>42961</v>
      </c>
      <c r="AM81" s="5" t="s">
        <v>149</v>
      </c>
      <c r="AN81" s="15">
        <v>2017</v>
      </c>
      <c r="AO81" s="9">
        <v>42961</v>
      </c>
      <c r="AP81" s="5" t="s">
        <v>153</v>
      </c>
    </row>
    <row r="82" spans="1:42" s="7" customFormat="1" ht="51">
      <c r="A82" s="6" t="s">
        <v>146</v>
      </c>
      <c r="B82" s="5" t="s">
        <v>1</v>
      </c>
      <c r="C82" s="6">
        <v>2017</v>
      </c>
      <c r="D82" s="9" t="s">
        <v>165</v>
      </c>
      <c r="E82" s="16">
        <v>3008281</v>
      </c>
      <c r="F82" s="21" t="s">
        <v>147</v>
      </c>
      <c r="G82" s="35" t="s">
        <v>381</v>
      </c>
      <c r="H82" s="12" t="s">
        <v>329</v>
      </c>
      <c r="I82" s="16">
        <v>3008281</v>
      </c>
      <c r="J82" s="16">
        <v>3008281</v>
      </c>
      <c r="K82" s="11" t="s">
        <v>186</v>
      </c>
      <c r="L82" s="6" t="s">
        <v>149</v>
      </c>
      <c r="M82" s="6" t="s">
        <v>152</v>
      </c>
      <c r="O82" s="22">
        <v>917.24</v>
      </c>
      <c r="P82" s="22">
        <v>1064</v>
      </c>
      <c r="S82" s="6" t="s">
        <v>150</v>
      </c>
      <c r="U82" s="5" t="s">
        <v>166</v>
      </c>
      <c r="V82" s="12" t="s">
        <v>353</v>
      </c>
      <c r="Z82" s="17"/>
      <c r="AB82" s="5" t="s">
        <v>151</v>
      </c>
      <c r="AC82" s="6" t="s">
        <v>9</v>
      </c>
      <c r="AD82" s="16">
        <v>3008281</v>
      </c>
      <c r="AE82" s="15" t="s">
        <v>13</v>
      </c>
      <c r="AF82" s="16">
        <v>3008281</v>
      </c>
      <c r="AG82" s="5" t="s">
        <v>152</v>
      </c>
      <c r="AL82" s="9">
        <v>42961</v>
      </c>
      <c r="AM82" s="5" t="s">
        <v>149</v>
      </c>
      <c r="AN82" s="15">
        <v>2017</v>
      </c>
      <c r="AO82" s="9">
        <v>42961</v>
      </c>
      <c r="AP82" s="5" t="s">
        <v>153</v>
      </c>
    </row>
    <row r="83" spans="1:42" s="7" customFormat="1" ht="51">
      <c r="A83" s="6" t="s">
        <v>146</v>
      </c>
      <c r="B83" s="5" t="s">
        <v>1</v>
      </c>
      <c r="C83" s="6">
        <v>2017</v>
      </c>
      <c r="D83" s="9" t="s">
        <v>165</v>
      </c>
      <c r="E83" s="16">
        <v>3008286</v>
      </c>
      <c r="F83" s="21" t="s">
        <v>147</v>
      </c>
      <c r="G83" s="35" t="s">
        <v>381</v>
      </c>
      <c r="H83" s="12" t="s">
        <v>329</v>
      </c>
      <c r="I83" s="16">
        <v>3008286</v>
      </c>
      <c r="J83" s="16">
        <v>3008286</v>
      </c>
      <c r="K83" s="6" t="s">
        <v>149</v>
      </c>
      <c r="L83" s="6" t="s">
        <v>149</v>
      </c>
      <c r="M83" s="6" t="s">
        <v>152</v>
      </c>
      <c r="O83" s="22">
        <v>292.24</v>
      </c>
      <c r="P83" s="22">
        <v>339</v>
      </c>
      <c r="S83" s="6" t="s">
        <v>150</v>
      </c>
      <c r="U83" s="5" t="s">
        <v>166</v>
      </c>
      <c r="V83" s="12" t="s">
        <v>354</v>
      </c>
      <c r="Z83" s="17"/>
      <c r="AB83" s="5" t="s">
        <v>151</v>
      </c>
      <c r="AC83" s="6" t="s">
        <v>9</v>
      </c>
      <c r="AD83" s="16">
        <v>3008286</v>
      </c>
      <c r="AE83" s="15" t="s">
        <v>13</v>
      </c>
      <c r="AF83" s="16">
        <v>3008286</v>
      </c>
      <c r="AG83" s="5" t="s">
        <v>152</v>
      </c>
      <c r="AL83" s="9">
        <v>42961</v>
      </c>
      <c r="AM83" s="5" t="s">
        <v>149</v>
      </c>
      <c r="AN83" s="15">
        <v>2017</v>
      </c>
      <c r="AO83" s="9">
        <v>42961</v>
      </c>
      <c r="AP83" s="5" t="s">
        <v>153</v>
      </c>
    </row>
    <row r="84" spans="1:42" s="7" customFormat="1" ht="51">
      <c r="A84" s="6" t="s">
        <v>146</v>
      </c>
      <c r="B84" s="5" t="s">
        <v>1</v>
      </c>
      <c r="C84" s="6">
        <v>2017</v>
      </c>
      <c r="D84" s="9" t="s">
        <v>165</v>
      </c>
      <c r="E84" s="16">
        <v>3008288</v>
      </c>
      <c r="F84" s="21" t="s">
        <v>147</v>
      </c>
      <c r="G84" s="35" t="s">
        <v>381</v>
      </c>
      <c r="H84" s="12" t="s">
        <v>329</v>
      </c>
      <c r="I84" s="16">
        <v>3008288</v>
      </c>
      <c r="J84" s="16">
        <v>3008288</v>
      </c>
      <c r="K84" s="11" t="s">
        <v>170</v>
      </c>
      <c r="L84" s="6" t="s">
        <v>149</v>
      </c>
      <c r="M84" s="6" t="s">
        <v>152</v>
      </c>
      <c r="O84" s="22">
        <v>111.21</v>
      </c>
      <c r="P84" s="22">
        <v>129</v>
      </c>
      <c r="S84" s="6" t="s">
        <v>150</v>
      </c>
      <c r="U84" s="5" t="s">
        <v>166</v>
      </c>
      <c r="V84" s="12" t="s">
        <v>355</v>
      </c>
      <c r="Z84" s="17"/>
      <c r="AB84" s="5" t="s">
        <v>151</v>
      </c>
      <c r="AC84" s="6" t="s">
        <v>9</v>
      </c>
      <c r="AD84" s="16">
        <v>3008288</v>
      </c>
      <c r="AE84" s="15" t="s">
        <v>13</v>
      </c>
      <c r="AF84" s="16">
        <v>3008288</v>
      </c>
      <c r="AG84" s="5" t="s">
        <v>152</v>
      </c>
      <c r="AL84" s="9">
        <v>42961</v>
      </c>
      <c r="AM84" s="5" t="s">
        <v>149</v>
      </c>
      <c r="AN84" s="15">
        <v>2017</v>
      </c>
      <c r="AO84" s="9">
        <v>42961</v>
      </c>
      <c r="AP84" s="5" t="s">
        <v>153</v>
      </c>
    </row>
    <row r="85" spans="1:42" s="7" customFormat="1" ht="51">
      <c r="A85" s="6" t="s">
        <v>146</v>
      </c>
      <c r="B85" s="5" t="s">
        <v>1</v>
      </c>
      <c r="C85" s="6">
        <v>2017</v>
      </c>
      <c r="D85" s="9" t="s">
        <v>165</v>
      </c>
      <c r="E85" s="16">
        <v>3008290</v>
      </c>
      <c r="F85" s="21" t="s">
        <v>147</v>
      </c>
      <c r="G85" s="35" t="s">
        <v>381</v>
      </c>
      <c r="H85" s="12" t="s">
        <v>329</v>
      </c>
      <c r="I85" s="16">
        <v>3008290</v>
      </c>
      <c r="J85" s="16">
        <v>3008290</v>
      </c>
      <c r="K85" s="11" t="s">
        <v>186</v>
      </c>
      <c r="L85" s="6" t="s">
        <v>149</v>
      </c>
      <c r="M85" s="6" t="s">
        <v>152</v>
      </c>
      <c r="O85" s="22">
        <v>642.24</v>
      </c>
      <c r="P85" s="22">
        <v>745</v>
      </c>
      <c r="S85" s="6" t="s">
        <v>150</v>
      </c>
      <c r="U85" s="5" t="s">
        <v>166</v>
      </c>
      <c r="V85" s="12" t="s">
        <v>356</v>
      </c>
      <c r="Z85" s="17"/>
      <c r="AB85" s="5" t="s">
        <v>151</v>
      </c>
      <c r="AC85" s="6" t="s">
        <v>9</v>
      </c>
      <c r="AD85" s="16">
        <v>3008290</v>
      </c>
      <c r="AE85" s="15" t="s">
        <v>13</v>
      </c>
      <c r="AF85" s="16">
        <v>3008290</v>
      </c>
      <c r="AG85" s="5" t="s">
        <v>152</v>
      </c>
      <c r="AL85" s="9">
        <v>42961</v>
      </c>
      <c r="AM85" s="5" t="s">
        <v>149</v>
      </c>
      <c r="AN85" s="15">
        <v>2017</v>
      </c>
      <c r="AO85" s="9">
        <v>42961</v>
      </c>
      <c r="AP85" s="5" t="s">
        <v>153</v>
      </c>
    </row>
    <row r="86" spans="1:42" s="7" customFormat="1" ht="51">
      <c r="A86" s="6" t="s">
        <v>146</v>
      </c>
      <c r="B86" s="5" t="s">
        <v>1</v>
      </c>
      <c r="C86" s="6">
        <v>2017</v>
      </c>
      <c r="D86" s="9" t="s">
        <v>165</v>
      </c>
      <c r="E86" s="16">
        <v>3008291</v>
      </c>
      <c r="F86" s="21" t="s">
        <v>147</v>
      </c>
      <c r="G86" s="35" t="s">
        <v>381</v>
      </c>
      <c r="H86" s="12" t="s">
        <v>329</v>
      </c>
      <c r="I86" s="16">
        <v>3008291</v>
      </c>
      <c r="J86" s="16">
        <v>3008291</v>
      </c>
      <c r="K86" s="11" t="s">
        <v>170</v>
      </c>
      <c r="L86" s="6" t="s">
        <v>149</v>
      </c>
      <c r="M86" s="6" t="s">
        <v>152</v>
      </c>
      <c r="O86" s="22">
        <v>808.62</v>
      </c>
      <c r="P86" s="22">
        <v>938</v>
      </c>
      <c r="S86" s="6" t="s">
        <v>150</v>
      </c>
      <c r="U86" s="5" t="s">
        <v>166</v>
      </c>
      <c r="V86" s="12" t="s">
        <v>357</v>
      </c>
      <c r="Z86" s="17"/>
      <c r="AB86" s="5" t="s">
        <v>151</v>
      </c>
      <c r="AC86" s="6" t="s">
        <v>9</v>
      </c>
      <c r="AD86" s="16">
        <v>3008291</v>
      </c>
      <c r="AE86" s="15" t="s">
        <v>13</v>
      </c>
      <c r="AF86" s="16">
        <v>3008291</v>
      </c>
      <c r="AG86" s="5" t="s">
        <v>152</v>
      </c>
      <c r="AL86" s="9">
        <v>42961</v>
      </c>
      <c r="AM86" s="5" t="s">
        <v>149</v>
      </c>
      <c r="AN86" s="15">
        <v>2017</v>
      </c>
      <c r="AO86" s="9">
        <v>42961</v>
      </c>
      <c r="AP86" s="5" t="s">
        <v>153</v>
      </c>
    </row>
    <row r="87" spans="1:42" s="7" customFormat="1" ht="51">
      <c r="A87" s="6" t="s">
        <v>146</v>
      </c>
      <c r="B87" s="5" t="s">
        <v>1</v>
      </c>
      <c r="C87" s="6">
        <v>2017</v>
      </c>
      <c r="D87" s="9" t="s">
        <v>165</v>
      </c>
      <c r="E87" s="16">
        <v>3008292</v>
      </c>
      <c r="F87" s="21" t="s">
        <v>147</v>
      </c>
      <c r="G87" s="35" t="s">
        <v>381</v>
      </c>
      <c r="H87" s="12" t="s">
        <v>329</v>
      </c>
      <c r="I87" s="16">
        <v>3008292</v>
      </c>
      <c r="J87" s="16">
        <v>3008292</v>
      </c>
      <c r="K87" s="11" t="s">
        <v>170</v>
      </c>
      <c r="L87" s="6" t="s">
        <v>149</v>
      </c>
      <c r="M87" s="6" t="s">
        <v>152</v>
      </c>
      <c r="O87" s="22">
        <v>567.24</v>
      </c>
      <c r="P87" s="22">
        <v>658</v>
      </c>
      <c r="S87" s="6" t="s">
        <v>150</v>
      </c>
      <c r="U87" s="5" t="s">
        <v>166</v>
      </c>
      <c r="V87" s="12" t="s">
        <v>358</v>
      </c>
      <c r="Z87" s="17"/>
      <c r="AB87" s="5" t="s">
        <v>151</v>
      </c>
      <c r="AC87" s="6" t="s">
        <v>9</v>
      </c>
      <c r="AD87" s="16">
        <v>3008292</v>
      </c>
      <c r="AE87" s="15" t="s">
        <v>13</v>
      </c>
      <c r="AF87" s="16">
        <v>3008292</v>
      </c>
      <c r="AG87" s="5" t="s">
        <v>152</v>
      </c>
      <c r="AL87" s="9">
        <v>42961</v>
      </c>
      <c r="AM87" s="5" t="s">
        <v>149</v>
      </c>
      <c r="AN87" s="15">
        <v>2017</v>
      </c>
      <c r="AO87" s="9">
        <v>42961</v>
      </c>
      <c r="AP87" s="5" t="s">
        <v>153</v>
      </c>
    </row>
    <row r="88" spans="1:42" s="7" customFormat="1" ht="51">
      <c r="A88" s="6" t="s">
        <v>146</v>
      </c>
      <c r="B88" s="5" t="s">
        <v>1</v>
      </c>
      <c r="C88" s="6">
        <v>2017</v>
      </c>
      <c r="D88" s="9" t="s">
        <v>165</v>
      </c>
      <c r="E88" s="16">
        <v>3008296</v>
      </c>
      <c r="F88" s="21" t="s">
        <v>147</v>
      </c>
      <c r="G88" s="35" t="s">
        <v>381</v>
      </c>
      <c r="H88" s="12" t="s">
        <v>329</v>
      </c>
      <c r="I88" s="16">
        <v>3008296</v>
      </c>
      <c r="J88" s="16">
        <v>3008296</v>
      </c>
      <c r="K88" s="11" t="s">
        <v>170</v>
      </c>
      <c r="L88" s="6" t="s">
        <v>149</v>
      </c>
      <c r="M88" s="6" t="s">
        <v>152</v>
      </c>
      <c r="O88" s="22">
        <v>68.97</v>
      </c>
      <c r="P88" s="22">
        <v>80</v>
      </c>
      <c r="S88" s="6" t="s">
        <v>150</v>
      </c>
      <c r="U88" s="5" t="s">
        <v>166</v>
      </c>
      <c r="V88" s="12" t="s">
        <v>359</v>
      </c>
      <c r="Z88" s="17"/>
      <c r="AB88" s="5" t="s">
        <v>151</v>
      </c>
      <c r="AC88" s="6" t="s">
        <v>9</v>
      </c>
      <c r="AD88" s="16">
        <v>3008296</v>
      </c>
      <c r="AE88" s="15" t="s">
        <v>13</v>
      </c>
      <c r="AF88" s="16">
        <v>3008296</v>
      </c>
      <c r="AG88" s="5" t="s">
        <v>152</v>
      </c>
      <c r="AL88" s="9">
        <v>42961</v>
      </c>
      <c r="AM88" s="5" t="s">
        <v>149</v>
      </c>
      <c r="AN88" s="15">
        <v>2017</v>
      </c>
      <c r="AO88" s="9">
        <v>42961</v>
      </c>
      <c r="AP88" s="5" t="s">
        <v>153</v>
      </c>
    </row>
    <row r="89" spans="1:42" s="7" customFormat="1" ht="51">
      <c r="A89" s="6" t="s">
        <v>146</v>
      </c>
      <c r="B89" s="5" t="s">
        <v>1</v>
      </c>
      <c r="C89" s="6">
        <v>2017</v>
      </c>
      <c r="D89" s="9" t="s">
        <v>165</v>
      </c>
      <c r="E89" s="16">
        <v>3008298</v>
      </c>
      <c r="F89" s="21" t="s">
        <v>147</v>
      </c>
      <c r="G89" s="35" t="s">
        <v>381</v>
      </c>
      <c r="H89" s="12" t="s">
        <v>329</v>
      </c>
      <c r="I89" s="16">
        <v>3008298</v>
      </c>
      <c r="J89" s="16">
        <v>3008298</v>
      </c>
      <c r="K89" s="11" t="s">
        <v>195</v>
      </c>
      <c r="L89" s="6" t="s">
        <v>149</v>
      </c>
      <c r="M89" s="6" t="s">
        <v>152</v>
      </c>
      <c r="O89" s="22">
        <v>994.83</v>
      </c>
      <c r="P89" s="22">
        <v>1154</v>
      </c>
      <c r="S89" s="6" t="s">
        <v>150</v>
      </c>
      <c r="U89" s="5" t="s">
        <v>166</v>
      </c>
      <c r="V89" s="12" t="s">
        <v>360</v>
      </c>
      <c r="Z89" s="17"/>
      <c r="AB89" s="5" t="s">
        <v>151</v>
      </c>
      <c r="AC89" s="6" t="s">
        <v>9</v>
      </c>
      <c r="AD89" s="16">
        <v>3008298</v>
      </c>
      <c r="AE89" s="15" t="s">
        <v>13</v>
      </c>
      <c r="AF89" s="16">
        <v>3008298</v>
      </c>
      <c r="AG89" s="5" t="s">
        <v>152</v>
      </c>
      <c r="AL89" s="9">
        <v>42961</v>
      </c>
      <c r="AM89" s="5" t="s">
        <v>149</v>
      </c>
      <c r="AN89" s="15">
        <v>2017</v>
      </c>
      <c r="AO89" s="9">
        <v>42961</v>
      </c>
      <c r="AP89" s="5" t="s">
        <v>153</v>
      </c>
    </row>
    <row r="90" spans="1:42" s="7" customFormat="1" ht="51">
      <c r="A90" s="6" t="s">
        <v>146</v>
      </c>
      <c r="B90" s="5" t="s">
        <v>1</v>
      </c>
      <c r="C90" s="6">
        <v>2017</v>
      </c>
      <c r="D90" s="9" t="s">
        <v>165</v>
      </c>
      <c r="E90" s="16">
        <v>3008300</v>
      </c>
      <c r="F90" s="21" t="s">
        <v>147</v>
      </c>
      <c r="G90" s="35" t="s">
        <v>381</v>
      </c>
      <c r="H90" s="12" t="s">
        <v>329</v>
      </c>
      <c r="I90" s="16">
        <v>3008300</v>
      </c>
      <c r="J90" s="16">
        <v>3008300</v>
      </c>
      <c r="K90" s="11" t="s">
        <v>186</v>
      </c>
      <c r="L90" s="6" t="s">
        <v>149</v>
      </c>
      <c r="M90" s="6" t="s">
        <v>152</v>
      </c>
      <c r="O90" s="22">
        <f>137.07+63.79</f>
        <v>200.85999999999999</v>
      </c>
      <c r="P90" s="22">
        <f>159+74</f>
        <v>233</v>
      </c>
      <c r="S90" s="6" t="s">
        <v>150</v>
      </c>
      <c r="U90" s="5" t="s">
        <v>166</v>
      </c>
      <c r="V90" s="12" t="s">
        <v>361</v>
      </c>
      <c r="Z90" s="17"/>
      <c r="AB90" s="5" t="s">
        <v>151</v>
      </c>
      <c r="AC90" s="6" t="s">
        <v>9</v>
      </c>
      <c r="AD90" s="16">
        <v>3008300</v>
      </c>
      <c r="AE90" s="15" t="s">
        <v>13</v>
      </c>
      <c r="AF90" s="16">
        <v>3008300</v>
      </c>
      <c r="AG90" s="5" t="s">
        <v>152</v>
      </c>
      <c r="AL90" s="9">
        <v>42961</v>
      </c>
      <c r="AM90" s="5" t="s">
        <v>149</v>
      </c>
      <c r="AN90" s="15">
        <v>2017</v>
      </c>
      <c r="AO90" s="9">
        <v>42961</v>
      </c>
      <c r="AP90" s="5" t="s">
        <v>153</v>
      </c>
    </row>
    <row r="91" spans="1:42" s="7" customFormat="1" ht="51">
      <c r="A91" s="6" t="s">
        <v>146</v>
      </c>
      <c r="B91" s="5" t="s">
        <v>1</v>
      </c>
      <c r="C91" s="6">
        <v>2017</v>
      </c>
      <c r="D91" s="9" t="s">
        <v>165</v>
      </c>
      <c r="E91" s="16">
        <v>3008313</v>
      </c>
      <c r="F91" s="21" t="s">
        <v>147</v>
      </c>
      <c r="G91" s="35" t="s">
        <v>381</v>
      </c>
      <c r="H91" s="12" t="s">
        <v>329</v>
      </c>
      <c r="I91" s="16">
        <v>3008313</v>
      </c>
      <c r="J91" s="16">
        <v>3008313</v>
      </c>
      <c r="K91" s="11" t="s">
        <v>170</v>
      </c>
      <c r="L91" s="6" t="s">
        <v>149</v>
      </c>
      <c r="M91" s="6" t="s">
        <v>152</v>
      </c>
      <c r="O91" s="22">
        <v>603.45</v>
      </c>
      <c r="P91" s="22">
        <v>700</v>
      </c>
      <c r="S91" s="6" t="s">
        <v>150</v>
      </c>
      <c r="U91" s="5" t="s">
        <v>166</v>
      </c>
      <c r="V91" s="12" t="s">
        <v>362</v>
      </c>
      <c r="Z91" s="17"/>
      <c r="AB91" s="5" t="s">
        <v>151</v>
      </c>
      <c r="AC91" s="6" t="s">
        <v>9</v>
      </c>
      <c r="AD91" s="16">
        <v>3008313</v>
      </c>
      <c r="AE91" s="15" t="s">
        <v>13</v>
      </c>
      <c r="AF91" s="16">
        <v>3008313</v>
      </c>
      <c r="AG91" s="5" t="s">
        <v>152</v>
      </c>
      <c r="AL91" s="9">
        <v>42961</v>
      </c>
      <c r="AM91" s="5" t="s">
        <v>149</v>
      </c>
      <c r="AN91" s="15">
        <v>2017</v>
      </c>
      <c r="AO91" s="9">
        <v>42961</v>
      </c>
      <c r="AP91" s="5" t="s">
        <v>153</v>
      </c>
    </row>
    <row r="92" spans="1:42" s="7" customFormat="1" ht="51">
      <c r="A92" s="6" t="s">
        <v>146</v>
      </c>
      <c r="B92" s="5" t="s">
        <v>1</v>
      </c>
      <c r="C92" s="6">
        <v>2017</v>
      </c>
      <c r="D92" s="9" t="s">
        <v>165</v>
      </c>
      <c r="E92" s="16">
        <v>3008320</v>
      </c>
      <c r="F92" s="21" t="s">
        <v>147</v>
      </c>
      <c r="G92" s="35" t="s">
        <v>381</v>
      </c>
      <c r="H92" s="12" t="s">
        <v>329</v>
      </c>
      <c r="I92" s="16">
        <v>3008320</v>
      </c>
      <c r="J92" s="16">
        <v>3008320</v>
      </c>
      <c r="K92" s="11" t="s">
        <v>186</v>
      </c>
      <c r="L92" s="6" t="s">
        <v>149</v>
      </c>
      <c r="M92" s="6" t="s">
        <v>152</v>
      </c>
      <c r="O92" s="22">
        <v>1351.72</v>
      </c>
      <c r="P92" s="22">
        <v>1568</v>
      </c>
      <c r="S92" s="6" t="s">
        <v>150</v>
      </c>
      <c r="U92" s="5" t="s">
        <v>166</v>
      </c>
      <c r="V92" s="12" t="s">
        <v>363</v>
      </c>
      <c r="Z92" s="17"/>
      <c r="AB92" s="5" t="s">
        <v>151</v>
      </c>
      <c r="AC92" s="6" t="s">
        <v>9</v>
      </c>
      <c r="AD92" s="16">
        <v>3008320</v>
      </c>
      <c r="AE92" s="15" t="s">
        <v>13</v>
      </c>
      <c r="AF92" s="16">
        <v>3008320</v>
      </c>
      <c r="AG92" s="5" t="s">
        <v>152</v>
      </c>
      <c r="AL92" s="9">
        <v>42961</v>
      </c>
      <c r="AM92" s="5" t="s">
        <v>149</v>
      </c>
      <c r="AN92" s="15">
        <v>2017</v>
      </c>
      <c r="AO92" s="9">
        <v>42961</v>
      </c>
      <c r="AP92" s="5" t="s">
        <v>153</v>
      </c>
    </row>
    <row r="93" spans="1:42" s="7" customFormat="1" ht="51">
      <c r="A93" s="6" t="s">
        <v>146</v>
      </c>
      <c r="B93" s="5" t="s">
        <v>1</v>
      </c>
      <c r="C93" s="6">
        <v>2017</v>
      </c>
      <c r="D93" s="9" t="s">
        <v>165</v>
      </c>
      <c r="E93" s="16">
        <v>3008321</v>
      </c>
      <c r="F93" s="21" t="s">
        <v>147</v>
      </c>
      <c r="G93" s="35" t="s">
        <v>381</v>
      </c>
      <c r="H93" s="12" t="s">
        <v>329</v>
      </c>
      <c r="I93" s="16">
        <v>3008321</v>
      </c>
      <c r="J93" s="16">
        <v>3008321</v>
      </c>
      <c r="K93" s="11" t="s">
        <v>186</v>
      </c>
      <c r="L93" s="6" t="s">
        <v>149</v>
      </c>
      <c r="M93" s="6" t="s">
        <v>152</v>
      </c>
      <c r="O93" s="22">
        <v>639</v>
      </c>
      <c r="P93" s="22">
        <v>741.24</v>
      </c>
      <c r="S93" s="6" t="s">
        <v>150</v>
      </c>
      <c r="U93" s="5" t="s">
        <v>166</v>
      </c>
      <c r="V93" s="12" t="s">
        <v>364</v>
      </c>
      <c r="Z93" s="17"/>
      <c r="AB93" s="5" t="s">
        <v>151</v>
      </c>
      <c r="AC93" s="6" t="s">
        <v>9</v>
      </c>
      <c r="AD93" s="16">
        <v>3008321</v>
      </c>
      <c r="AE93" s="15" t="s">
        <v>13</v>
      </c>
      <c r="AF93" s="16">
        <v>3008321</v>
      </c>
      <c r="AG93" s="5" t="s">
        <v>152</v>
      </c>
      <c r="AL93" s="9">
        <v>42961</v>
      </c>
      <c r="AM93" s="5" t="s">
        <v>149</v>
      </c>
      <c r="AN93" s="15">
        <v>2017</v>
      </c>
      <c r="AO93" s="9">
        <v>42961</v>
      </c>
      <c r="AP93" s="5" t="s">
        <v>153</v>
      </c>
    </row>
    <row r="94" spans="1:42" s="7" customFormat="1" ht="51">
      <c r="A94" s="6" t="s">
        <v>146</v>
      </c>
      <c r="B94" s="5" t="s">
        <v>1</v>
      </c>
      <c r="C94" s="6">
        <v>2017</v>
      </c>
      <c r="D94" s="9" t="s">
        <v>165</v>
      </c>
      <c r="E94" s="16">
        <v>3008322</v>
      </c>
      <c r="F94" s="21" t="s">
        <v>147</v>
      </c>
      <c r="G94" s="35" t="s">
        <v>381</v>
      </c>
      <c r="H94" s="12" t="s">
        <v>329</v>
      </c>
      <c r="I94" s="16">
        <v>3008322</v>
      </c>
      <c r="J94" s="16">
        <v>3008322</v>
      </c>
      <c r="K94" s="11" t="s">
        <v>156</v>
      </c>
      <c r="L94" s="6" t="s">
        <v>149</v>
      </c>
      <c r="M94" s="6" t="s">
        <v>152</v>
      </c>
      <c r="O94" s="22">
        <v>107.76</v>
      </c>
      <c r="P94" s="22">
        <v>125</v>
      </c>
      <c r="S94" s="6" t="s">
        <v>150</v>
      </c>
      <c r="U94" s="5" t="s">
        <v>166</v>
      </c>
      <c r="V94" s="12" t="s">
        <v>365</v>
      </c>
      <c r="Z94" s="17"/>
      <c r="AB94" s="5" t="s">
        <v>151</v>
      </c>
      <c r="AC94" s="6" t="s">
        <v>9</v>
      </c>
      <c r="AD94" s="16">
        <v>3008322</v>
      </c>
      <c r="AE94" s="15" t="s">
        <v>13</v>
      </c>
      <c r="AF94" s="16">
        <v>3008322</v>
      </c>
      <c r="AG94" s="5" t="s">
        <v>152</v>
      </c>
      <c r="AL94" s="9">
        <v>42961</v>
      </c>
      <c r="AM94" s="5" t="s">
        <v>149</v>
      </c>
      <c r="AN94" s="15">
        <v>2017</v>
      </c>
      <c r="AO94" s="9">
        <v>42961</v>
      </c>
      <c r="AP94" s="5" t="s">
        <v>153</v>
      </c>
    </row>
    <row r="95" spans="1:42" s="7" customFormat="1" ht="51">
      <c r="A95" s="6" t="s">
        <v>146</v>
      </c>
      <c r="B95" s="5" t="s">
        <v>1</v>
      </c>
      <c r="C95" s="6">
        <v>2017</v>
      </c>
      <c r="D95" s="9" t="s">
        <v>165</v>
      </c>
      <c r="E95" s="16">
        <v>3008325</v>
      </c>
      <c r="F95" s="21" t="s">
        <v>147</v>
      </c>
      <c r="G95" s="35" t="s">
        <v>381</v>
      </c>
      <c r="H95" s="12" t="s">
        <v>329</v>
      </c>
      <c r="I95" s="16">
        <v>3008325</v>
      </c>
      <c r="J95" s="16">
        <v>3008325</v>
      </c>
      <c r="K95" s="11" t="s">
        <v>170</v>
      </c>
      <c r="L95" s="6" t="s">
        <v>149</v>
      </c>
      <c r="M95" s="6" t="s">
        <v>152</v>
      </c>
      <c r="O95" s="22">
        <v>1055.18</v>
      </c>
      <c r="P95" s="22">
        <v>1224</v>
      </c>
      <c r="S95" s="6" t="s">
        <v>150</v>
      </c>
      <c r="U95" s="5" t="s">
        <v>166</v>
      </c>
      <c r="V95" s="12" t="s">
        <v>366</v>
      </c>
      <c r="Z95" s="17"/>
      <c r="AB95" s="5" t="s">
        <v>151</v>
      </c>
      <c r="AC95" s="6" t="s">
        <v>9</v>
      </c>
      <c r="AD95" s="16">
        <v>3008325</v>
      </c>
      <c r="AE95" s="15" t="s">
        <v>13</v>
      </c>
      <c r="AF95" s="16">
        <v>3008325</v>
      </c>
      <c r="AG95" s="5" t="s">
        <v>152</v>
      </c>
      <c r="AL95" s="9">
        <v>42961</v>
      </c>
      <c r="AM95" s="5" t="s">
        <v>149</v>
      </c>
      <c r="AN95" s="15">
        <v>2017</v>
      </c>
      <c r="AO95" s="9">
        <v>42961</v>
      </c>
      <c r="AP95" s="5" t="s">
        <v>153</v>
      </c>
    </row>
    <row r="96" spans="1:42" s="7" customFormat="1" ht="51">
      <c r="A96" s="6" t="s">
        <v>146</v>
      </c>
      <c r="B96" s="5" t="s">
        <v>1</v>
      </c>
      <c r="C96" s="6">
        <v>2017</v>
      </c>
      <c r="D96" s="9" t="s">
        <v>165</v>
      </c>
      <c r="E96" s="16">
        <v>3008333</v>
      </c>
      <c r="F96" s="21" t="s">
        <v>147</v>
      </c>
      <c r="G96" s="35" t="s">
        <v>381</v>
      </c>
      <c r="H96" s="12" t="s">
        <v>329</v>
      </c>
      <c r="I96" s="16">
        <v>3008333</v>
      </c>
      <c r="J96" s="16">
        <v>3008333</v>
      </c>
      <c r="K96" s="11" t="s">
        <v>186</v>
      </c>
      <c r="L96" s="6" t="s">
        <v>149</v>
      </c>
      <c r="M96" s="6" t="s">
        <v>152</v>
      </c>
      <c r="O96" s="22">
        <v>267.24</v>
      </c>
      <c r="P96" s="22">
        <v>310</v>
      </c>
      <c r="S96" s="6" t="s">
        <v>150</v>
      </c>
      <c r="U96" s="5" t="s">
        <v>166</v>
      </c>
      <c r="V96" s="12" t="s">
        <v>367</v>
      </c>
      <c r="Z96" s="17"/>
      <c r="AB96" s="5" t="s">
        <v>151</v>
      </c>
      <c r="AC96" s="6" t="s">
        <v>9</v>
      </c>
      <c r="AD96" s="16">
        <v>3008333</v>
      </c>
      <c r="AE96" s="15" t="s">
        <v>13</v>
      </c>
      <c r="AF96" s="16">
        <v>3008333</v>
      </c>
      <c r="AG96" s="5" t="s">
        <v>152</v>
      </c>
      <c r="AL96" s="9">
        <v>42961</v>
      </c>
      <c r="AM96" s="5" t="s">
        <v>149</v>
      </c>
      <c r="AN96" s="15">
        <v>2017</v>
      </c>
      <c r="AO96" s="9">
        <v>42961</v>
      </c>
      <c r="AP96" s="5" t="s">
        <v>153</v>
      </c>
    </row>
    <row r="97" spans="1:42" s="7" customFormat="1" ht="51">
      <c r="A97" s="6" t="s">
        <v>146</v>
      </c>
      <c r="B97" s="5" t="s">
        <v>1</v>
      </c>
      <c r="C97" s="6">
        <v>2017</v>
      </c>
      <c r="D97" s="9" t="s">
        <v>165</v>
      </c>
      <c r="E97" s="16">
        <v>3008334</v>
      </c>
      <c r="F97" s="21" t="s">
        <v>147</v>
      </c>
      <c r="G97" s="35" t="s">
        <v>381</v>
      </c>
      <c r="H97" s="12" t="s">
        <v>329</v>
      </c>
      <c r="I97" s="16">
        <v>3008334</v>
      </c>
      <c r="J97" s="16">
        <v>3008334</v>
      </c>
      <c r="K97" s="11" t="s">
        <v>170</v>
      </c>
      <c r="L97" s="6" t="s">
        <v>149</v>
      </c>
      <c r="M97" s="6" t="s">
        <v>152</v>
      </c>
      <c r="O97" s="22">
        <v>1646.59</v>
      </c>
      <c r="P97" s="22">
        <v>1871</v>
      </c>
      <c r="S97" s="6" t="s">
        <v>150</v>
      </c>
      <c r="U97" s="5" t="s">
        <v>166</v>
      </c>
      <c r="V97" s="12" t="s">
        <v>368</v>
      </c>
      <c r="Z97" s="17"/>
      <c r="AB97" s="5" t="s">
        <v>151</v>
      </c>
      <c r="AC97" s="6" t="s">
        <v>9</v>
      </c>
      <c r="AD97" s="16">
        <v>3008334</v>
      </c>
      <c r="AE97" s="15" t="s">
        <v>13</v>
      </c>
      <c r="AF97" s="16">
        <v>3008334</v>
      </c>
      <c r="AG97" s="5" t="s">
        <v>152</v>
      </c>
      <c r="AL97" s="9">
        <v>42961</v>
      </c>
      <c r="AM97" s="5" t="s">
        <v>149</v>
      </c>
      <c r="AN97" s="15">
        <v>2017</v>
      </c>
      <c r="AO97" s="9">
        <v>42961</v>
      </c>
      <c r="AP97" s="5" t="s">
        <v>153</v>
      </c>
    </row>
    <row r="98" spans="1:42" s="7" customFormat="1" ht="51">
      <c r="A98" s="6" t="s">
        <v>146</v>
      </c>
      <c r="B98" s="5" t="s">
        <v>1</v>
      </c>
      <c r="C98" s="6">
        <v>2017</v>
      </c>
      <c r="D98" s="9" t="s">
        <v>165</v>
      </c>
      <c r="E98" s="16">
        <v>3008343</v>
      </c>
      <c r="F98" s="21" t="s">
        <v>147</v>
      </c>
      <c r="G98" s="35" t="s">
        <v>381</v>
      </c>
      <c r="H98" s="12" t="s">
        <v>329</v>
      </c>
      <c r="I98" s="16">
        <v>3008343</v>
      </c>
      <c r="J98" s="16">
        <v>3008343</v>
      </c>
      <c r="K98" s="11" t="s">
        <v>186</v>
      </c>
      <c r="L98" s="6" t="s">
        <v>149</v>
      </c>
      <c r="M98" s="6" t="s">
        <v>152</v>
      </c>
      <c r="O98" s="22">
        <v>258.62</v>
      </c>
      <c r="P98" s="22">
        <v>300</v>
      </c>
      <c r="S98" s="6" t="s">
        <v>150</v>
      </c>
      <c r="U98" s="5" t="s">
        <v>166</v>
      </c>
      <c r="V98" s="12" t="s">
        <v>369</v>
      </c>
      <c r="Z98" s="17"/>
      <c r="AB98" s="5" t="s">
        <v>151</v>
      </c>
      <c r="AC98" s="6" t="s">
        <v>9</v>
      </c>
      <c r="AD98" s="16">
        <v>3008343</v>
      </c>
      <c r="AE98" s="15" t="s">
        <v>13</v>
      </c>
      <c r="AF98" s="16">
        <v>3008343</v>
      </c>
      <c r="AG98" s="5" t="s">
        <v>152</v>
      </c>
      <c r="AL98" s="9">
        <v>42961</v>
      </c>
      <c r="AM98" s="5" t="s">
        <v>149</v>
      </c>
      <c r="AN98" s="15">
        <v>2017</v>
      </c>
      <c r="AO98" s="9">
        <v>42961</v>
      </c>
      <c r="AP98" s="5" t="s">
        <v>153</v>
      </c>
    </row>
    <row r="99" spans="1:42" s="7" customFormat="1" ht="51">
      <c r="A99" s="6" t="s">
        <v>146</v>
      </c>
      <c r="B99" s="5" t="s">
        <v>1</v>
      </c>
      <c r="C99" s="6">
        <v>2017</v>
      </c>
      <c r="D99" s="9" t="s">
        <v>165</v>
      </c>
      <c r="E99" s="16">
        <v>3008344</v>
      </c>
      <c r="F99" s="21" t="s">
        <v>147</v>
      </c>
      <c r="G99" s="35" t="s">
        <v>381</v>
      </c>
      <c r="H99" s="12" t="s">
        <v>329</v>
      </c>
      <c r="I99" s="16">
        <v>3008344</v>
      </c>
      <c r="J99" s="16">
        <v>3008344</v>
      </c>
      <c r="K99" s="11" t="s">
        <v>170</v>
      </c>
      <c r="L99" s="6" t="s">
        <v>149</v>
      </c>
      <c r="M99" s="6" t="s">
        <v>152</v>
      </c>
      <c r="O99" s="22">
        <v>303.44</v>
      </c>
      <c r="P99" s="22">
        <v>400</v>
      </c>
      <c r="S99" s="6" t="s">
        <v>150</v>
      </c>
      <c r="U99" s="5" t="s">
        <v>166</v>
      </c>
      <c r="V99" s="12" t="s">
        <v>370</v>
      </c>
      <c r="Z99" s="17"/>
      <c r="AB99" s="5" t="s">
        <v>151</v>
      </c>
      <c r="AC99" s="6" t="s">
        <v>9</v>
      </c>
      <c r="AD99" s="16">
        <v>3008344</v>
      </c>
      <c r="AE99" s="15" t="s">
        <v>13</v>
      </c>
      <c r="AF99" s="16">
        <v>3008344</v>
      </c>
      <c r="AG99" s="5" t="s">
        <v>152</v>
      </c>
      <c r="AL99" s="9">
        <v>42961</v>
      </c>
      <c r="AM99" s="5" t="s">
        <v>149</v>
      </c>
      <c r="AN99" s="15">
        <v>2017</v>
      </c>
      <c r="AO99" s="9">
        <v>42961</v>
      </c>
      <c r="AP99" s="5" t="s">
        <v>153</v>
      </c>
    </row>
    <row r="100" spans="1:42" s="7" customFormat="1" ht="51">
      <c r="A100" s="6" t="s">
        <v>146</v>
      </c>
      <c r="B100" s="5" t="s">
        <v>1</v>
      </c>
      <c r="C100" s="6">
        <v>2017</v>
      </c>
      <c r="D100" s="9" t="s">
        <v>165</v>
      </c>
      <c r="E100" s="16">
        <v>3008363</v>
      </c>
      <c r="F100" s="21" t="s">
        <v>147</v>
      </c>
      <c r="G100" s="35" t="s">
        <v>381</v>
      </c>
      <c r="H100" s="12" t="s">
        <v>329</v>
      </c>
      <c r="I100" s="16">
        <v>3008363</v>
      </c>
      <c r="J100" s="16">
        <v>3008363</v>
      </c>
      <c r="K100" s="11" t="s">
        <v>186</v>
      </c>
      <c r="L100" s="6" t="s">
        <v>149</v>
      </c>
      <c r="M100" s="6" t="s">
        <v>152</v>
      </c>
      <c r="O100" s="22">
        <v>274.14</v>
      </c>
      <c r="P100" s="22">
        <v>318</v>
      </c>
      <c r="S100" s="6" t="s">
        <v>150</v>
      </c>
      <c r="U100" s="5" t="s">
        <v>166</v>
      </c>
      <c r="V100" s="12" t="s">
        <v>371</v>
      </c>
      <c r="Z100" s="17"/>
      <c r="AB100" s="5" t="s">
        <v>151</v>
      </c>
      <c r="AC100" s="6" t="s">
        <v>9</v>
      </c>
      <c r="AD100" s="16">
        <v>3008363</v>
      </c>
      <c r="AE100" s="15" t="s">
        <v>13</v>
      </c>
      <c r="AF100" s="16">
        <v>3008363</v>
      </c>
      <c r="AG100" s="5" t="s">
        <v>152</v>
      </c>
      <c r="AL100" s="9">
        <v>42961</v>
      </c>
      <c r="AM100" s="5" t="s">
        <v>149</v>
      </c>
      <c r="AN100" s="15">
        <v>2017</v>
      </c>
      <c r="AO100" s="9">
        <v>42961</v>
      </c>
      <c r="AP100" s="5" t="s">
        <v>153</v>
      </c>
    </row>
    <row r="101" spans="1:42" s="7" customFormat="1" ht="51">
      <c r="A101" s="6" t="s">
        <v>146</v>
      </c>
      <c r="B101" s="5" t="s">
        <v>1</v>
      </c>
      <c r="C101" s="6">
        <v>2017</v>
      </c>
      <c r="D101" s="9" t="s">
        <v>165</v>
      </c>
      <c r="E101" s="16">
        <v>3008369</v>
      </c>
      <c r="F101" s="21" t="s">
        <v>147</v>
      </c>
      <c r="G101" s="35" t="s">
        <v>381</v>
      </c>
      <c r="H101" s="12" t="s">
        <v>329</v>
      </c>
      <c r="I101" s="16">
        <v>3008369</v>
      </c>
      <c r="J101" s="16">
        <v>3008369</v>
      </c>
      <c r="K101" s="6" t="s">
        <v>149</v>
      </c>
      <c r="L101" s="6" t="s">
        <v>149</v>
      </c>
      <c r="M101" s="6" t="s">
        <v>152</v>
      </c>
      <c r="O101" s="22">
        <v>420.69</v>
      </c>
      <c r="P101" s="22">
        <v>488</v>
      </c>
      <c r="S101" s="6" t="s">
        <v>150</v>
      </c>
      <c r="U101" s="5" t="s">
        <v>166</v>
      </c>
      <c r="V101" s="12" t="s">
        <v>372</v>
      </c>
      <c r="Z101" s="17"/>
      <c r="AB101" s="5" t="s">
        <v>151</v>
      </c>
      <c r="AC101" s="6" t="s">
        <v>9</v>
      </c>
      <c r="AD101" s="16">
        <v>3008369</v>
      </c>
      <c r="AE101" s="15" t="s">
        <v>13</v>
      </c>
      <c r="AF101" s="16">
        <v>3008369</v>
      </c>
      <c r="AG101" s="5" t="s">
        <v>152</v>
      </c>
      <c r="AL101" s="9">
        <v>42961</v>
      </c>
      <c r="AM101" s="5" t="s">
        <v>149</v>
      </c>
      <c r="AN101" s="15">
        <v>2017</v>
      </c>
      <c r="AO101" s="9">
        <v>42961</v>
      </c>
      <c r="AP101" s="5" t="s">
        <v>153</v>
      </c>
    </row>
    <row r="102" spans="1:42" s="7" customFormat="1" ht="51">
      <c r="A102" s="6" t="s">
        <v>146</v>
      </c>
      <c r="B102" s="5" t="s">
        <v>1</v>
      </c>
      <c r="C102" s="6">
        <v>2017</v>
      </c>
      <c r="D102" s="9" t="s">
        <v>165</v>
      </c>
      <c r="E102" s="16">
        <v>3008372</v>
      </c>
      <c r="F102" s="21" t="s">
        <v>147</v>
      </c>
      <c r="G102" s="35" t="s">
        <v>381</v>
      </c>
      <c r="H102" s="12" t="s">
        <v>329</v>
      </c>
      <c r="I102" s="16">
        <v>3008372</v>
      </c>
      <c r="J102" s="16">
        <v>3008372</v>
      </c>
      <c r="K102" s="6" t="s">
        <v>149</v>
      </c>
      <c r="L102" s="6" t="s">
        <v>149</v>
      </c>
      <c r="M102" s="6" t="s">
        <v>152</v>
      </c>
      <c r="O102" s="22">
        <v>581.9</v>
      </c>
      <c r="P102" s="22">
        <v>675</v>
      </c>
      <c r="S102" s="6" t="s">
        <v>150</v>
      </c>
      <c r="U102" s="5" t="s">
        <v>166</v>
      </c>
      <c r="V102" s="12" t="s">
        <v>373</v>
      </c>
      <c r="Z102" s="17"/>
      <c r="AB102" s="5" t="s">
        <v>151</v>
      </c>
      <c r="AC102" s="6" t="s">
        <v>9</v>
      </c>
      <c r="AD102" s="16">
        <v>3008372</v>
      </c>
      <c r="AE102" s="15" t="s">
        <v>13</v>
      </c>
      <c r="AF102" s="16">
        <v>3008372</v>
      </c>
      <c r="AG102" s="5" t="s">
        <v>152</v>
      </c>
      <c r="AL102" s="9">
        <v>42961</v>
      </c>
      <c r="AM102" s="5" t="s">
        <v>149</v>
      </c>
      <c r="AN102" s="15">
        <v>2017</v>
      </c>
      <c r="AO102" s="9">
        <v>42961</v>
      </c>
      <c r="AP102" s="5" t="s">
        <v>153</v>
      </c>
    </row>
    <row r="103" spans="1:42" s="7" customFormat="1" ht="51">
      <c r="A103" s="6" t="s">
        <v>146</v>
      </c>
      <c r="B103" s="5" t="s">
        <v>1</v>
      </c>
      <c r="C103" s="6">
        <v>2017</v>
      </c>
      <c r="D103" s="9" t="s">
        <v>165</v>
      </c>
      <c r="E103" s="16">
        <v>3008374</v>
      </c>
      <c r="F103" s="21" t="s">
        <v>147</v>
      </c>
      <c r="G103" s="35" t="s">
        <v>381</v>
      </c>
      <c r="H103" s="12" t="s">
        <v>329</v>
      </c>
      <c r="I103" s="16">
        <v>3008374</v>
      </c>
      <c r="J103" s="16">
        <v>3008374</v>
      </c>
      <c r="K103" s="6" t="s">
        <v>149</v>
      </c>
      <c r="L103" s="6" t="s">
        <v>149</v>
      </c>
      <c r="M103" s="6" t="s">
        <v>152</v>
      </c>
      <c r="O103" s="22">
        <v>549.14</v>
      </c>
      <c r="P103" s="22">
        <v>637</v>
      </c>
      <c r="S103" s="6" t="s">
        <v>150</v>
      </c>
      <c r="U103" s="5" t="s">
        <v>166</v>
      </c>
      <c r="V103" s="12" t="s">
        <v>374</v>
      </c>
      <c r="Z103" s="17"/>
      <c r="AB103" s="5" t="s">
        <v>151</v>
      </c>
      <c r="AC103" s="6" t="s">
        <v>9</v>
      </c>
      <c r="AD103" s="16">
        <v>3008374</v>
      </c>
      <c r="AE103" s="15" t="s">
        <v>13</v>
      </c>
      <c r="AF103" s="16">
        <v>3008374</v>
      </c>
      <c r="AG103" s="5" t="s">
        <v>152</v>
      </c>
      <c r="AL103" s="9">
        <v>42961</v>
      </c>
      <c r="AM103" s="5" t="s">
        <v>149</v>
      </c>
      <c r="AN103" s="15">
        <v>2017</v>
      </c>
      <c r="AO103" s="9">
        <v>42961</v>
      </c>
      <c r="AP103" s="5" t="s">
        <v>153</v>
      </c>
    </row>
    <row r="104" spans="1:42" s="7" customFormat="1" ht="51">
      <c r="A104" s="6" t="s">
        <v>146</v>
      </c>
      <c r="B104" s="5" t="s">
        <v>1</v>
      </c>
      <c r="C104" s="6">
        <v>2017</v>
      </c>
      <c r="D104" s="9" t="s">
        <v>165</v>
      </c>
      <c r="E104" s="16">
        <v>3008376</v>
      </c>
      <c r="F104" s="21" t="s">
        <v>147</v>
      </c>
      <c r="G104" s="35" t="s">
        <v>381</v>
      </c>
      <c r="H104" s="12" t="s">
        <v>329</v>
      </c>
      <c r="I104" s="16">
        <v>3008376</v>
      </c>
      <c r="J104" s="16">
        <v>3008376</v>
      </c>
      <c r="K104" s="6" t="s">
        <v>149</v>
      </c>
      <c r="L104" s="6" t="s">
        <v>149</v>
      </c>
      <c r="M104" s="6" t="s">
        <v>152</v>
      </c>
      <c r="O104" s="22">
        <v>514.66</v>
      </c>
      <c r="P104" s="22">
        <v>597.01</v>
      </c>
      <c r="S104" s="6" t="s">
        <v>150</v>
      </c>
      <c r="U104" s="5" t="s">
        <v>166</v>
      </c>
      <c r="V104" s="12" t="s">
        <v>375</v>
      </c>
      <c r="Z104" s="17"/>
      <c r="AB104" s="5" t="s">
        <v>151</v>
      </c>
      <c r="AC104" s="6" t="s">
        <v>9</v>
      </c>
      <c r="AD104" s="16">
        <v>3008376</v>
      </c>
      <c r="AE104" s="15" t="s">
        <v>13</v>
      </c>
      <c r="AF104" s="16">
        <v>3008376</v>
      </c>
      <c r="AG104" s="5" t="s">
        <v>152</v>
      </c>
      <c r="AL104" s="9">
        <v>42961</v>
      </c>
      <c r="AM104" s="5" t="s">
        <v>149</v>
      </c>
      <c r="AN104" s="15">
        <v>2017</v>
      </c>
      <c r="AO104" s="9">
        <v>42961</v>
      </c>
      <c r="AP104" s="5" t="s">
        <v>153</v>
      </c>
    </row>
    <row r="105" s="10" customFormat="1" ht="12.75">
      <c r="G105" s="35" t="s">
        <v>381</v>
      </c>
    </row>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sheetData>
  <sheetProtection/>
  <mergeCells count="1">
    <mergeCell ref="A6:AP6"/>
  </mergeCells>
  <dataValidations count="3">
    <dataValidation type="list" allowBlank="1" showInputMessage="1" showErrorMessage="1" sqref="B8:B104">
      <formula1>hidden1</formula1>
    </dataValidation>
    <dataValidation type="list" allowBlank="1" showInputMessage="1" showErrorMessage="1" sqref="AC8:AC104">
      <formula1>hidden2</formula1>
    </dataValidation>
    <dataValidation type="list" allowBlank="1" showInputMessage="1" showErrorMessage="1" sqref="AE8:AE104">
      <formula1>hidden3</formula1>
    </dataValidation>
  </dataValidations>
  <hyperlinks>
    <hyperlink ref="G8" r:id="rId1" display="http://comprascajachica.transparenciaceenl.mx/indice/COMPRAS%20TRANSPARENCIA%202017/COMPRAS%20MARZO%202017.pdf"/>
    <hyperlink ref="G60" r:id="rId2" display="http://comprascajachica.transparenciaceenl.mx/indice/COMPRAS TRANSPARENCIA 2017 CC/MARZO 2017.pdf"/>
    <hyperlink ref="G61:G105" r:id="rId3" display="http://comprascajachica.transparenciaceenl.mx/indice/COMPRAS TRANSPARENCIA 2017 CC/MARZO 2017.pdf"/>
  </hyperlinks>
  <printOptions/>
  <pageMargins left="0.7480314960629921" right="0.7480314960629921" top="0.984251968503937" bottom="0.984251968503937" header="0.5118110236220472" footer="0.5118110236220472"/>
  <pageSetup horizontalDpi="300" verticalDpi="300" orientation="portrait" scale="60" r:id="rId4"/>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71"/>
  <sheetViews>
    <sheetView tabSelected="1" zoomScalePageLayoutView="0" workbookViewId="0" topLeftCell="A3">
      <selection activeCell="E17" sqref="E17"/>
    </sheetView>
  </sheetViews>
  <sheetFormatPr defaultColWidth="9.140625" defaultRowHeight="12.75"/>
  <cols>
    <col min="1" max="1" width="16.28125" style="10" customWidth="1"/>
    <col min="2" max="2" width="22.7109375" style="10" bestFit="1" customWidth="1"/>
    <col min="3" max="3" width="16.421875" style="10" bestFit="1" customWidth="1"/>
    <col min="4" max="4" width="18.8515625" style="10" bestFit="1" customWidth="1"/>
    <col min="5" max="5" width="52.57421875" style="10" bestFit="1" customWidth="1"/>
    <col min="6" max="6" width="29.140625" style="10" bestFit="1" customWidth="1"/>
    <col min="7" max="16384" width="9.140625" style="10" customWidth="1"/>
  </cols>
  <sheetData>
    <row r="1" spans="2:6" ht="12.75" hidden="1">
      <c r="B1" s="10" t="s">
        <v>20</v>
      </c>
      <c r="C1" s="10" t="s">
        <v>20</v>
      </c>
      <c r="D1" s="10" t="s">
        <v>20</v>
      </c>
      <c r="E1" s="10" t="s">
        <v>22</v>
      </c>
      <c r="F1" s="10" t="s">
        <v>26</v>
      </c>
    </row>
    <row r="2" spans="2:6" ht="12.75" hidden="1">
      <c r="B2" s="10" t="s">
        <v>82</v>
      </c>
      <c r="C2" s="10" t="s">
        <v>83</v>
      </c>
      <c r="D2" s="10" t="s">
        <v>84</v>
      </c>
      <c r="E2" s="10" t="s">
        <v>85</v>
      </c>
      <c r="F2" s="10" t="s">
        <v>86</v>
      </c>
    </row>
    <row r="3" spans="1:6" s="24" customFormat="1" ht="15">
      <c r="A3" s="23" t="s">
        <v>87</v>
      </c>
      <c r="B3" s="23" t="s">
        <v>88</v>
      </c>
      <c r="C3" s="23" t="s">
        <v>89</v>
      </c>
      <c r="D3" s="23" t="s">
        <v>90</v>
      </c>
      <c r="E3" s="23" t="s">
        <v>91</v>
      </c>
      <c r="F3" s="23" t="s">
        <v>92</v>
      </c>
    </row>
    <row r="4" spans="1:6" s="7" customFormat="1" ht="12.75">
      <c r="A4" s="16">
        <v>3008075</v>
      </c>
      <c r="E4" s="18" t="s">
        <v>171</v>
      </c>
      <c r="F4" s="29">
        <v>238.83</v>
      </c>
    </row>
    <row r="5" spans="1:6" s="7" customFormat="1" ht="12.75">
      <c r="A5" s="16">
        <v>3008075</v>
      </c>
      <c r="E5" s="18" t="s">
        <v>171</v>
      </c>
      <c r="F5" s="29">
        <v>238.83</v>
      </c>
    </row>
    <row r="6" spans="1:6" s="7" customFormat="1" ht="12.75">
      <c r="A6" s="16">
        <v>3008130</v>
      </c>
      <c r="E6" s="18" t="s">
        <v>182</v>
      </c>
      <c r="F6" s="29">
        <v>1500</v>
      </c>
    </row>
    <row r="7" spans="1:6" s="7" customFormat="1" ht="12.75">
      <c r="A7" s="16">
        <v>3008136</v>
      </c>
      <c r="E7" s="18" t="s">
        <v>198</v>
      </c>
      <c r="F7" s="29">
        <v>199.24</v>
      </c>
    </row>
    <row r="8" spans="1:6" s="7" customFormat="1" ht="12.75">
      <c r="A8" s="16">
        <v>3008136</v>
      </c>
      <c r="B8" s="7" t="s">
        <v>176</v>
      </c>
      <c r="C8" s="7" t="s">
        <v>162</v>
      </c>
      <c r="D8" s="7" t="s">
        <v>162</v>
      </c>
      <c r="E8" s="18"/>
      <c r="F8" s="29">
        <v>116</v>
      </c>
    </row>
    <row r="9" spans="1:6" s="7" customFormat="1" ht="12.75">
      <c r="A9" s="16">
        <v>3008164</v>
      </c>
      <c r="E9" s="18" t="s">
        <v>174</v>
      </c>
      <c r="F9" s="29">
        <v>155.97</v>
      </c>
    </row>
    <row r="10" spans="1:6" s="7" customFormat="1" ht="12.75">
      <c r="A10" s="16">
        <v>3008166</v>
      </c>
      <c r="E10" s="18" t="s">
        <v>171</v>
      </c>
      <c r="F10" s="29">
        <v>286.62</v>
      </c>
    </row>
    <row r="11" spans="1:6" s="7" customFormat="1" ht="12.75">
      <c r="A11" s="16">
        <v>3008167</v>
      </c>
      <c r="E11" s="18" t="s">
        <v>171</v>
      </c>
      <c r="F11" s="29">
        <v>286.62</v>
      </c>
    </row>
    <row r="12" spans="1:6" s="7" customFormat="1" ht="12.75">
      <c r="A12" s="16">
        <v>3008173</v>
      </c>
      <c r="B12" s="7" t="s">
        <v>187</v>
      </c>
      <c r="C12" s="7" t="s">
        <v>164</v>
      </c>
      <c r="D12" s="7" t="s">
        <v>163</v>
      </c>
      <c r="F12" s="29">
        <v>1025.5</v>
      </c>
    </row>
    <row r="13" spans="1:6" s="7" customFormat="1" ht="12.75">
      <c r="A13" s="5">
        <v>3008176</v>
      </c>
      <c r="B13" s="7" t="s">
        <v>190</v>
      </c>
      <c r="C13" s="7" t="s">
        <v>160</v>
      </c>
      <c r="D13" s="7" t="s">
        <v>191</v>
      </c>
      <c r="E13" s="18"/>
      <c r="F13" s="29">
        <v>12.4</v>
      </c>
    </row>
    <row r="14" spans="1:6" s="7" customFormat="1" ht="12.75">
      <c r="A14" s="16">
        <v>3008181</v>
      </c>
      <c r="E14" s="7" t="s">
        <v>196</v>
      </c>
      <c r="F14" s="29">
        <v>581.01</v>
      </c>
    </row>
    <row r="15" spans="1:6" s="7" customFormat="1" ht="25.5">
      <c r="A15" s="16">
        <v>3008181</v>
      </c>
      <c r="E15" s="18" t="s">
        <v>157</v>
      </c>
      <c r="F15" s="29">
        <v>581.55</v>
      </c>
    </row>
    <row r="16" spans="1:6" s="7" customFormat="1" ht="12.75">
      <c r="A16" s="16">
        <v>3008183</v>
      </c>
      <c r="E16" s="7" t="s">
        <v>174</v>
      </c>
      <c r="F16" s="29">
        <v>148.55</v>
      </c>
    </row>
    <row r="17" spans="1:6" s="7" customFormat="1" ht="12.75">
      <c r="A17" s="16">
        <v>3008183</v>
      </c>
      <c r="E17" s="7" t="s">
        <v>174</v>
      </c>
      <c r="F17" s="29">
        <v>148.55</v>
      </c>
    </row>
    <row r="18" spans="1:6" s="7" customFormat="1" ht="12.75">
      <c r="A18" s="16">
        <v>3008183</v>
      </c>
      <c r="E18" s="7" t="s">
        <v>174</v>
      </c>
      <c r="F18" s="29">
        <v>148.55</v>
      </c>
    </row>
    <row r="19" spans="1:6" s="7" customFormat="1" ht="12.75">
      <c r="A19" s="16">
        <v>3008185</v>
      </c>
      <c r="B19" s="7" t="s">
        <v>190</v>
      </c>
      <c r="C19" s="7" t="s">
        <v>160</v>
      </c>
      <c r="D19" s="7" t="s">
        <v>191</v>
      </c>
      <c r="E19" s="18"/>
      <c r="F19" s="29">
        <v>116</v>
      </c>
    </row>
    <row r="20" spans="1:6" s="7" customFormat="1" ht="12.75">
      <c r="A20" s="16">
        <v>3008186</v>
      </c>
      <c r="E20" s="18" t="s">
        <v>171</v>
      </c>
      <c r="F20" s="29">
        <v>238.83</v>
      </c>
    </row>
    <row r="21" spans="1:6" s="7" customFormat="1" ht="12.75">
      <c r="A21" s="5">
        <v>3008189</v>
      </c>
      <c r="B21" s="7" t="s">
        <v>211</v>
      </c>
      <c r="C21" s="7" t="s">
        <v>212</v>
      </c>
      <c r="D21" s="7" t="s">
        <v>213</v>
      </c>
      <c r="F21" s="29">
        <v>90</v>
      </c>
    </row>
    <row r="22" spans="1:6" s="7" customFormat="1" ht="12.75">
      <c r="A22" s="16">
        <v>3008191</v>
      </c>
      <c r="E22" s="7" t="s">
        <v>198</v>
      </c>
      <c r="F22" s="29">
        <v>255.59</v>
      </c>
    </row>
    <row r="23" spans="1:6" s="7" customFormat="1" ht="12.75">
      <c r="A23" s="16">
        <v>3008194</v>
      </c>
      <c r="E23" s="18" t="s">
        <v>159</v>
      </c>
      <c r="F23" s="29">
        <v>558</v>
      </c>
    </row>
    <row r="24" spans="1:6" s="7" customFormat="1" ht="12.75">
      <c r="A24" s="16">
        <v>3008194</v>
      </c>
      <c r="B24" s="19" t="s">
        <v>167</v>
      </c>
      <c r="C24" s="7" t="s">
        <v>161</v>
      </c>
      <c r="D24" s="7" t="s">
        <v>168</v>
      </c>
      <c r="E24" s="20"/>
      <c r="F24" s="29">
        <v>404</v>
      </c>
    </row>
    <row r="25" spans="1:6" s="7" customFormat="1" ht="12.75">
      <c r="A25" s="16">
        <v>3008195</v>
      </c>
      <c r="E25" s="18" t="s">
        <v>194</v>
      </c>
      <c r="F25" s="29">
        <v>282.7</v>
      </c>
    </row>
    <row r="26" spans="1:6" s="7" customFormat="1" ht="25.5">
      <c r="A26" s="16">
        <v>3008198</v>
      </c>
      <c r="E26" s="18" t="s">
        <v>157</v>
      </c>
      <c r="F26" s="29">
        <v>577</v>
      </c>
    </row>
    <row r="27" spans="1:6" s="7" customFormat="1" ht="12.75">
      <c r="A27" s="16">
        <v>3008198</v>
      </c>
      <c r="E27" s="18" t="s">
        <v>196</v>
      </c>
      <c r="F27" s="29">
        <v>589.41</v>
      </c>
    </row>
    <row r="28" spans="1:6" s="7" customFormat="1" ht="12.75">
      <c r="A28" s="16">
        <v>3008209</v>
      </c>
      <c r="E28" s="18" t="s">
        <v>158</v>
      </c>
      <c r="F28" s="29">
        <v>1152</v>
      </c>
    </row>
    <row r="29" spans="1:6" s="7" customFormat="1" ht="12.75">
      <c r="A29" s="16">
        <v>3008210</v>
      </c>
      <c r="E29" s="18" t="s">
        <v>175</v>
      </c>
      <c r="F29" s="29">
        <v>56</v>
      </c>
    </row>
    <row r="30" spans="1:6" s="7" customFormat="1" ht="12.75">
      <c r="A30" s="16">
        <v>3008217</v>
      </c>
      <c r="E30" s="18" t="s">
        <v>231</v>
      </c>
      <c r="F30" s="29">
        <v>50</v>
      </c>
    </row>
    <row r="31" spans="1:6" s="7" customFormat="1" ht="12.75">
      <c r="A31" s="16">
        <v>3008218</v>
      </c>
      <c r="E31" s="18" t="s">
        <v>177</v>
      </c>
      <c r="F31" s="29">
        <v>300</v>
      </c>
    </row>
    <row r="32" spans="1:6" s="7" customFormat="1" ht="12.75">
      <c r="A32" s="16">
        <v>3008223</v>
      </c>
      <c r="E32" s="18" t="s">
        <v>233</v>
      </c>
      <c r="F32" s="29">
        <v>36.44</v>
      </c>
    </row>
    <row r="33" spans="1:6" s="7" customFormat="1" ht="12.75">
      <c r="A33" s="16">
        <v>3008223</v>
      </c>
      <c r="E33" s="18" t="s">
        <v>185</v>
      </c>
      <c r="F33" s="29">
        <v>668.16</v>
      </c>
    </row>
    <row r="34" spans="1:6" s="7" customFormat="1" ht="12.75">
      <c r="A34" s="16">
        <v>3008233</v>
      </c>
      <c r="E34" s="18" t="s">
        <v>235</v>
      </c>
      <c r="F34" s="29">
        <v>485.1</v>
      </c>
    </row>
    <row r="35" spans="1:6" s="7" customFormat="1" ht="12.75">
      <c r="A35" s="16">
        <v>3008249</v>
      </c>
      <c r="E35" s="18" t="s">
        <v>183</v>
      </c>
      <c r="F35" s="29">
        <v>750.75</v>
      </c>
    </row>
    <row r="36" spans="1:6" s="7" customFormat="1" ht="12.75">
      <c r="A36" s="16">
        <v>3008256</v>
      </c>
      <c r="E36" s="18" t="s">
        <v>201</v>
      </c>
      <c r="F36" s="29">
        <v>250</v>
      </c>
    </row>
    <row r="37" spans="1:6" s="7" customFormat="1" ht="12.75">
      <c r="A37" s="16">
        <v>3008256</v>
      </c>
      <c r="B37" s="7" t="s">
        <v>292</v>
      </c>
      <c r="C37" s="18" t="s">
        <v>161</v>
      </c>
      <c r="D37" s="7" t="s">
        <v>293</v>
      </c>
      <c r="F37" s="29">
        <v>493</v>
      </c>
    </row>
    <row r="38" spans="1:6" s="7" customFormat="1" ht="25.5">
      <c r="A38" s="16">
        <v>3008256</v>
      </c>
      <c r="E38" s="18" t="s">
        <v>157</v>
      </c>
      <c r="F38" s="29">
        <v>286.35</v>
      </c>
    </row>
    <row r="39" spans="1:6" s="7" customFormat="1" ht="12.75">
      <c r="A39" s="16">
        <v>3008274</v>
      </c>
      <c r="E39" s="18" t="s">
        <v>194</v>
      </c>
      <c r="F39" s="29">
        <v>87</v>
      </c>
    </row>
    <row r="40" spans="1:6" s="7" customFormat="1" ht="12.75">
      <c r="A40" s="16">
        <v>3008276</v>
      </c>
      <c r="E40" s="18" t="s">
        <v>159</v>
      </c>
      <c r="F40" s="29">
        <v>498.9</v>
      </c>
    </row>
    <row r="41" spans="1:6" s="7" customFormat="1" ht="12.75">
      <c r="A41" s="16">
        <v>3008277</v>
      </c>
      <c r="B41" s="18" t="s">
        <v>294</v>
      </c>
      <c r="C41" s="7" t="s">
        <v>282</v>
      </c>
      <c r="D41" s="7" t="s">
        <v>295</v>
      </c>
      <c r="F41" s="29">
        <v>697</v>
      </c>
    </row>
    <row r="42" spans="1:6" s="7" customFormat="1" ht="12.75">
      <c r="A42" s="16">
        <v>3008280</v>
      </c>
      <c r="E42" s="18" t="s">
        <v>193</v>
      </c>
      <c r="F42" s="29">
        <v>1000</v>
      </c>
    </row>
    <row r="43" spans="1:6" s="7" customFormat="1" ht="12.75">
      <c r="A43" s="16">
        <v>3008283</v>
      </c>
      <c r="E43" s="18" t="s">
        <v>199</v>
      </c>
      <c r="F43" s="29">
        <v>630</v>
      </c>
    </row>
    <row r="44" spans="1:6" s="7" customFormat="1" ht="12.75">
      <c r="A44" s="16">
        <v>3008284</v>
      </c>
      <c r="E44" s="18" t="s">
        <v>193</v>
      </c>
      <c r="F44" s="29">
        <v>569</v>
      </c>
    </row>
    <row r="45" spans="1:6" s="7" customFormat="1" ht="25.5">
      <c r="A45" s="16">
        <v>3008285</v>
      </c>
      <c r="E45" s="18" t="s">
        <v>157</v>
      </c>
      <c r="F45" s="29">
        <v>637.9</v>
      </c>
    </row>
    <row r="46" spans="1:6" s="7" customFormat="1" ht="12.75">
      <c r="A46" s="16">
        <v>3008289</v>
      </c>
      <c r="E46" s="18" t="s">
        <v>193</v>
      </c>
      <c r="F46" s="29">
        <v>99</v>
      </c>
    </row>
    <row r="47" spans="1:6" s="7" customFormat="1" ht="25.5">
      <c r="A47" s="16">
        <v>3008294</v>
      </c>
      <c r="E47" s="18" t="s">
        <v>157</v>
      </c>
      <c r="F47" s="29">
        <v>267</v>
      </c>
    </row>
    <row r="48" spans="1:6" s="7" customFormat="1" ht="12.75">
      <c r="A48" s="16">
        <v>3008304</v>
      </c>
      <c r="E48" s="18" t="s">
        <v>188</v>
      </c>
      <c r="F48" s="29">
        <v>905</v>
      </c>
    </row>
    <row r="49" spans="1:6" s="7" customFormat="1" ht="12.75">
      <c r="A49" s="16">
        <v>3008314</v>
      </c>
      <c r="E49" s="18" t="s">
        <v>233</v>
      </c>
      <c r="F49" s="29">
        <v>39.02</v>
      </c>
    </row>
    <row r="50" spans="1:6" s="7" customFormat="1" ht="12.75">
      <c r="A50" s="16">
        <v>3008314</v>
      </c>
      <c r="E50" s="18" t="s">
        <v>233</v>
      </c>
      <c r="F50" s="29">
        <v>275.08</v>
      </c>
    </row>
    <row r="51" spans="1:6" s="7" customFormat="1" ht="12.75">
      <c r="A51" s="16">
        <v>3008314</v>
      </c>
      <c r="E51" s="18" t="s">
        <v>235</v>
      </c>
      <c r="F51" s="29">
        <v>485.1</v>
      </c>
    </row>
    <row r="52" spans="1:6" s="7" customFormat="1" ht="12.75">
      <c r="A52" s="16">
        <v>3008315</v>
      </c>
      <c r="E52" s="18" t="s">
        <v>192</v>
      </c>
      <c r="F52" s="29">
        <v>1099</v>
      </c>
    </row>
    <row r="53" spans="1:6" s="7" customFormat="1" ht="12.75">
      <c r="A53" s="16">
        <v>3008316</v>
      </c>
      <c r="B53" s="7" t="s">
        <v>178</v>
      </c>
      <c r="C53" s="7" t="s">
        <v>179</v>
      </c>
      <c r="D53" s="7" t="s">
        <v>180</v>
      </c>
      <c r="E53" s="18"/>
      <c r="F53" s="29">
        <v>51.01</v>
      </c>
    </row>
    <row r="54" spans="1:6" s="7" customFormat="1" ht="12.75">
      <c r="A54" s="16">
        <v>3008318</v>
      </c>
      <c r="E54" s="18" t="s">
        <v>174</v>
      </c>
      <c r="F54" s="29">
        <v>148.55</v>
      </c>
    </row>
    <row r="55" spans="1:6" s="7" customFormat="1" ht="12.75">
      <c r="A55" s="16">
        <v>3008323</v>
      </c>
      <c r="E55" s="18" t="s">
        <v>159</v>
      </c>
      <c r="F55" s="29">
        <v>678.9</v>
      </c>
    </row>
    <row r="56" spans="1:6" s="7" customFormat="1" ht="12.75">
      <c r="A56" s="16">
        <v>3008324</v>
      </c>
      <c r="E56" s="18" t="s">
        <v>266</v>
      </c>
      <c r="F56" s="29">
        <v>67.67</v>
      </c>
    </row>
    <row r="57" spans="1:6" s="7" customFormat="1" ht="12.75">
      <c r="A57" s="16">
        <v>3008326</v>
      </c>
      <c r="E57" s="18" t="s">
        <v>158</v>
      </c>
      <c r="F57" s="29">
        <v>397.5</v>
      </c>
    </row>
    <row r="58" spans="1:6" s="7" customFormat="1" ht="25.5">
      <c r="A58" s="16">
        <v>3008327</v>
      </c>
      <c r="E58" s="18" t="s">
        <v>296</v>
      </c>
      <c r="F58" s="29">
        <v>258.5</v>
      </c>
    </row>
    <row r="59" spans="1:6" s="7" customFormat="1" ht="25.5">
      <c r="A59" s="16">
        <v>3008335</v>
      </c>
      <c r="E59" s="18" t="s">
        <v>157</v>
      </c>
      <c r="F59" s="29">
        <v>321.85</v>
      </c>
    </row>
    <row r="60" spans="1:6" s="7" customFormat="1" ht="12.75">
      <c r="A60" s="16">
        <v>3008339</v>
      </c>
      <c r="B60" s="7" t="s">
        <v>176</v>
      </c>
      <c r="C60" s="7" t="s">
        <v>162</v>
      </c>
      <c r="D60" s="7" t="s">
        <v>162</v>
      </c>
      <c r="E60" s="18"/>
      <c r="F60" s="29">
        <v>331.76</v>
      </c>
    </row>
    <row r="61" spans="1:6" s="7" customFormat="1" ht="12.75">
      <c r="A61" s="16">
        <v>3008345</v>
      </c>
      <c r="B61" s="7" t="s">
        <v>176</v>
      </c>
      <c r="C61" s="7" t="s">
        <v>162</v>
      </c>
      <c r="D61" s="7" t="s">
        <v>162</v>
      </c>
      <c r="E61" s="18"/>
      <c r="F61" s="29">
        <v>290</v>
      </c>
    </row>
    <row r="62" spans="1:6" s="7" customFormat="1" ht="12.75">
      <c r="A62" s="16">
        <v>3008348</v>
      </c>
      <c r="E62" s="18" t="s">
        <v>158</v>
      </c>
      <c r="F62" s="29">
        <v>816</v>
      </c>
    </row>
    <row r="63" spans="1:6" s="7" customFormat="1" ht="12.75">
      <c r="A63" s="16">
        <v>3008350</v>
      </c>
      <c r="E63" s="18" t="s">
        <v>158</v>
      </c>
      <c r="F63" s="29">
        <v>384</v>
      </c>
    </row>
    <row r="64" spans="1:6" s="7" customFormat="1" ht="12.75">
      <c r="A64" s="16">
        <v>3008352</v>
      </c>
      <c r="E64" s="18" t="s">
        <v>171</v>
      </c>
      <c r="F64" s="29">
        <v>575.18</v>
      </c>
    </row>
    <row r="65" spans="1:6" s="7" customFormat="1" ht="12.75">
      <c r="A65" s="16">
        <v>3008352</v>
      </c>
      <c r="E65" s="18" t="s">
        <v>171</v>
      </c>
      <c r="F65" s="29">
        <v>623.14</v>
      </c>
    </row>
    <row r="66" spans="1:6" s="7" customFormat="1" ht="12.75">
      <c r="A66" s="16">
        <v>3008355</v>
      </c>
      <c r="B66" s="7" t="s">
        <v>176</v>
      </c>
      <c r="C66" s="7" t="s">
        <v>162</v>
      </c>
      <c r="D66" s="7" t="s">
        <v>162</v>
      </c>
      <c r="E66" s="18"/>
      <c r="F66" s="29">
        <v>162.4</v>
      </c>
    </row>
    <row r="67" spans="1:6" s="7" customFormat="1" ht="12.75">
      <c r="A67" s="16">
        <v>3008358</v>
      </c>
      <c r="E67" s="18" t="s">
        <v>174</v>
      </c>
      <c r="F67" s="29">
        <v>148.55</v>
      </c>
    </row>
    <row r="68" spans="1:6" s="7" customFormat="1" ht="12.75">
      <c r="A68" s="16">
        <v>3008360</v>
      </c>
      <c r="E68" s="18" t="s">
        <v>183</v>
      </c>
      <c r="F68" s="29">
        <v>190.38</v>
      </c>
    </row>
    <row r="69" spans="1:6" ht="12.75">
      <c r="A69" s="16">
        <v>3008124</v>
      </c>
      <c r="B69" s="32" t="s">
        <v>323</v>
      </c>
      <c r="C69" s="32" t="s">
        <v>322</v>
      </c>
      <c r="D69" s="32" t="s">
        <v>324</v>
      </c>
      <c r="E69" s="32"/>
      <c r="F69" s="33">
        <v>97</v>
      </c>
    </row>
    <row r="70" spans="1:6" ht="12.75">
      <c r="A70" s="16">
        <v>3008143</v>
      </c>
      <c r="B70" s="32"/>
      <c r="C70" s="32"/>
      <c r="D70" s="32"/>
      <c r="E70" s="32" t="s">
        <v>300</v>
      </c>
      <c r="F70" s="33">
        <v>401</v>
      </c>
    </row>
    <row r="71" spans="1:6" ht="12.75">
      <c r="A71" s="16">
        <v>3008156</v>
      </c>
      <c r="B71" s="32"/>
      <c r="C71" s="32"/>
      <c r="D71" s="32"/>
      <c r="E71" s="32" t="s">
        <v>301</v>
      </c>
      <c r="F71" s="33">
        <v>255</v>
      </c>
    </row>
    <row r="72" spans="1:6" ht="12.75">
      <c r="A72" s="16">
        <v>3008180</v>
      </c>
      <c r="B72" s="32"/>
      <c r="C72" s="32"/>
      <c r="D72" s="32"/>
      <c r="E72" s="32" t="s">
        <v>300</v>
      </c>
      <c r="F72" s="33">
        <v>318</v>
      </c>
    </row>
    <row r="73" spans="1:6" ht="12.75">
      <c r="A73" s="16">
        <v>3008184</v>
      </c>
      <c r="B73" s="32"/>
      <c r="C73" s="32"/>
      <c r="D73" s="32"/>
      <c r="E73" s="32" t="s">
        <v>298</v>
      </c>
      <c r="F73" s="33">
        <v>290</v>
      </c>
    </row>
    <row r="74" spans="1:6" ht="12.75">
      <c r="A74" s="16">
        <v>3008187</v>
      </c>
      <c r="B74" s="32"/>
      <c r="C74" s="32"/>
      <c r="D74" s="32"/>
      <c r="E74" s="32" t="s">
        <v>301</v>
      </c>
      <c r="F74" s="33">
        <v>935</v>
      </c>
    </row>
    <row r="75" spans="1:6" ht="12.75">
      <c r="A75" s="16">
        <v>3008190</v>
      </c>
      <c r="B75" s="32"/>
      <c r="C75" s="32"/>
      <c r="D75" s="32"/>
      <c r="E75" s="32" t="s">
        <v>321</v>
      </c>
      <c r="F75" s="33">
        <v>1803</v>
      </c>
    </row>
    <row r="76" spans="1:6" ht="12.75">
      <c r="A76" s="16">
        <v>3008192</v>
      </c>
      <c r="B76" s="32"/>
      <c r="C76" s="32"/>
      <c r="D76" s="32"/>
      <c r="E76" s="32" t="s">
        <v>308</v>
      </c>
      <c r="F76" s="33">
        <v>169</v>
      </c>
    </row>
    <row r="77" spans="1:6" ht="12.75">
      <c r="A77" s="16">
        <v>3008193</v>
      </c>
      <c r="B77" s="32"/>
      <c r="C77" s="32"/>
      <c r="D77" s="32"/>
      <c r="E77" s="32" t="s">
        <v>299</v>
      </c>
      <c r="F77" s="33">
        <v>1175</v>
      </c>
    </row>
    <row r="78" spans="1:6" ht="12.75">
      <c r="A78" s="16">
        <v>3008196</v>
      </c>
      <c r="B78" s="32"/>
      <c r="C78" s="32"/>
      <c r="D78" s="32"/>
      <c r="E78" s="32" t="s">
        <v>301</v>
      </c>
      <c r="F78" s="33">
        <v>527</v>
      </c>
    </row>
    <row r="79" spans="1:6" ht="12.75">
      <c r="A79" s="16">
        <v>3008215</v>
      </c>
      <c r="B79" s="32"/>
      <c r="C79" s="32"/>
      <c r="D79" s="32"/>
      <c r="E79" s="32" t="s">
        <v>309</v>
      </c>
      <c r="F79" s="33">
        <v>868</v>
      </c>
    </row>
    <row r="80" spans="1:6" ht="12.75">
      <c r="A80" s="16">
        <v>3008216</v>
      </c>
      <c r="B80" s="32"/>
      <c r="C80" s="32"/>
      <c r="D80" s="32"/>
      <c r="E80" s="32" t="s">
        <v>300</v>
      </c>
      <c r="F80" s="33">
        <v>636</v>
      </c>
    </row>
    <row r="81" spans="1:6" ht="12.75">
      <c r="A81" s="16">
        <v>3008225</v>
      </c>
      <c r="B81" s="32"/>
      <c r="C81" s="32"/>
      <c r="D81" s="32"/>
      <c r="E81" s="32" t="s">
        <v>301</v>
      </c>
      <c r="F81" s="33">
        <v>255</v>
      </c>
    </row>
    <row r="82" spans="1:6" ht="12.75">
      <c r="A82" s="16">
        <v>3008225</v>
      </c>
      <c r="B82" s="32"/>
      <c r="C82" s="32"/>
      <c r="D82" s="32"/>
      <c r="E82" s="32" t="s">
        <v>301</v>
      </c>
      <c r="F82" s="33">
        <v>169</v>
      </c>
    </row>
    <row r="83" spans="1:6" ht="12.75">
      <c r="A83" s="16">
        <v>3008230</v>
      </c>
      <c r="B83" s="32"/>
      <c r="C83" s="32"/>
      <c r="D83" s="32"/>
      <c r="E83" s="32" t="s">
        <v>328</v>
      </c>
      <c r="F83" s="33">
        <v>1304</v>
      </c>
    </row>
    <row r="84" spans="1:6" ht="12.75">
      <c r="A84" s="16">
        <v>3008232</v>
      </c>
      <c r="B84" s="32"/>
      <c r="C84" s="32"/>
      <c r="D84" s="32"/>
      <c r="E84" s="32" t="s">
        <v>308</v>
      </c>
      <c r="F84" s="33">
        <v>220</v>
      </c>
    </row>
    <row r="85" spans="1:6" ht="12.75">
      <c r="A85" s="16">
        <v>3008251</v>
      </c>
      <c r="B85" s="32"/>
      <c r="C85" s="32"/>
      <c r="D85" s="32"/>
      <c r="E85" s="32" t="s">
        <v>302</v>
      </c>
      <c r="F85" s="33">
        <v>150</v>
      </c>
    </row>
    <row r="86" spans="1:6" ht="12.75">
      <c r="A86" s="16">
        <v>3008252</v>
      </c>
      <c r="B86" s="32" t="s">
        <v>325</v>
      </c>
      <c r="C86" s="32" t="s">
        <v>326</v>
      </c>
      <c r="D86" s="32" t="s">
        <v>327</v>
      </c>
      <c r="E86" s="32"/>
      <c r="F86" s="33">
        <v>100</v>
      </c>
    </row>
    <row r="87" spans="1:6" ht="12.75">
      <c r="A87" s="16">
        <v>3008265</v>
      </c>
      <c r="B87" s="32"/>
      <c r="C87" s="32"/>
      <c r="D87" s="32"/>
      <c r="E87" s="32" t="s">
        <v>376</v>
      </c>
      <c r="F87" s="33">
        <v>75</v>
      </c>
    </row>
    <row r="88" spans="1:6" ht="12.75">
      <c r="A88" s="16">
        <v>3008266</v>
      </c>
      <c r="B88" s="32"/>
      <c r="C88" s="32"/>
      <c r="D88" s="32"/>
      <c r="E88" s="32" t="s">
        <v>377</v>
      </c>
      <c r="F88" s="33">
        <v>175</v>
      </c>
    </row>
    <row r="89" spans="1:6" ht="12.75">
      <c r="A89" s="16">
        <v>3008267</v>
      </c>
      <c r="B89" s="32"/>
      <c r="C89" s="32"/>
      <c r="D89" s="32"/>
      <c r="E89" s="32" t="s">
        <v>301</v>
      </c>
      <c r="F89" s="33">
        <v>125</v>
      </c>
    </row>
    <row r="90" spans="1:6" ht="12.75">
      <c r="A90" s="16">
        <v>3008273</v>
      </c>
      <c r="B90" s="32"/>
      <c r="C90" s="32"/>
      <c r="D90" s="32"/>
      <c r="E90" s="32" t="s">
        <v>300</v>
      </c>
      <c r="F90" s="33">
        <v>318</v>
      </c>
    </row>
    <row r="91" spans="1:6" ht="12.75">
      <c r="A91" s="16">
        <v>3008275</v>
      </c>
      <c r="B91" s="32"/>
      <c r="C91" s="32"/>
      <c r="D91" s="32"/>
      <c r="E91" s="32" t="s">
        <v>199</v>
      </c>
      <c r="F91" s="33">
        <v>325</v>
      </c>
    </row>
    <row r="92" spans="1:6" ht="12.75">
      <c r="A92" s="16">
        <v>3008281</v>
      </c>
      <c r="B92" s="32"/>
      <c r="C92" s="32"/>
      <c r="D92" s="32"/>
      <c r="E92" s="32" t="s">
        <v>307</v>
      </c>
      <c r="F92" s="33">
        <v>1064</v>
      </c>
    </row>
    <row r="93" spans="1:6" ht="12.75">
      <c r="A93" s="16">
        <v>3008286</v>
      </c>
      <c r="B93" s="32" t="s">
        <v>310</v>
      </c>
      <c r="C93" s="32" t="s">
        <v>311</v>
      </c>
      <c r="D93" s="32" t="s">
        <v>160</v>
      </c>
      <c r="E93" s="32"/>
      <c r="F93" s="33">
        <v>339</v>
      </c>
    </row>
    <row r="94" spans="1:6" ht="12.75">
      <c r="A94" s="16">
        <v>3008288</v>
      </c>
      <c r="B94" s="32"/>
      <c r="C94" s="32"/>
      <c r="D94" s="32"/>
      <c r="E94" s="32" t="s">
        <v>307</v>
      </c>
      <c r="F94" s="33">
        <v>129</v>
      </c>
    </row>
    <row r="95" spans="1:6" ht="12.75">
      <c r="A95" s="16">
        <v>3008290</v>
      </c>
      <c r="B95" s="32"/>
      <c r="C95" s="32"/>
      <c r="D95" s="32"/>
      <c r="E95" s="32" t="s">
        <v>301</v>
      </c>
      <c r="F95" s="33">
        <v>745</v>
      </c>
    </row>
    <row r="96" spans="1:6" ht="12.75">
      <c r="A96" s="16">
        <v>3008291</v>
      </c>
      <c r="B96" s="32"/>
      <c r="C96" s="32"/>
      <c r="D96" s="32"/>
      <c r="E96" s="32" t="s">
        <v>299</v>
      </c>
      <c r="F96" s="33">
        <v>938</v>
      </c>
    </row>
    <row r="97" spans="1:6" ht="12.75">
      <c r="A97" s="16">
        <v>3008292</v>
      </c>
      <c r="B97" s="32"/>
      <c r="C97" s="32"/>
      <c r="D97" s="32"/>
      <c r="E97" s="32" t="s">
        <v>314</v>
      </c>
      <c r="F97" s="33">
        <v>658</v>
      </c>
    </row>
    <row r="98" spans="1:6" ht="12.75">
      <c r="A98" s="16">
        <v>3008296</v>
      </c>
      <c r="B98" s="32" t="s">
        <v>318</v>
      </c>
      <c r="C98" s="32" t="s">
        <v>319</v>
      </c>
      <c r="D98" s="32" t="s">
        <v>320</v>
      </c>
      <c r="E98" s="32"/>
      <c r="F98" s="33">
        <v>80</v>
      </c>
    </row>
    <row r="99" spans="1:6" ht="12.75">
      <c r="A99" s="16">
        <v>3008298</v>
      </c>
      <c r="B99" s="32"/>
      <c r="C99" s="32"/>
      <c r="D99" s="32"/>
      <c r="E99" s="32" t="s">
        <v>313</v>
      </c>
      <c r="F99" s="33">
        <v>1154</v>
      </c>
    </row>
    <row r="100" spans="1:6" ht="12.75">
      <c r="A100" s="16">
        <v>3008300</v>
      </c>
      <c r="B100" s="32"/>
      <c r="C100" s="32"/>
      <c r="D100" s="32"/>
      <c r="E100" s="32" t="s">
        <v>300</v>
      </c>
      <c r="F100" s="33">
        <v>159</v>
      </c>
    </row>
    <row r="101" spans="1:6" ht="12.75">
      <c r="A101" s="16">
        <v>3008300</v>
      </c>
      <c r="B101" s="32"/>
      <c r="C101" s="32"/>
      <c r="D101" s="32"/>
      <c r="E101" s="32" t="s">
        <v>300</v>
      </c>
      <c r="F101" s="33">
        <v>74</v>
      </c>
    </row>
    <row r="102" spans="1:6" ht="12.75">
      <c r="A102" s="16">
        <v>3008313</v>
      </c>
      <c r="B102" s="32" t="s">
        <v>304</v>
      </c>
      <c r="C102" s="32" t="s">
        <v>305</v>
      </c>
      <c r="D102" s="32" t="s">
        <v>306</v>
      </c>
      <c r="E102" s="32"/>
      <c r="F102" s="33">
        <v>700</v>
      </c>
    </row>
    <row r="103" spans="1:6" ht="12.75">
      <c r="A103" s="16">
        <v>3008320</v>
      </c>
      <c r="B103" s="32"/>
      <c r="C103" s="32"/>
      <c r="D103" s="32"/>
      <c r="E103" s="32" t="s">
        <v>316</v>
      </c>
      <c r="F103" s="33">
        <v>1568</v>
      </c>
    </row>
    <row r="104" spans="1:6" ht="12.75">
      <c r="A104" s="16">
        <v>3008321</v>
      </c>
      <c r="B104" s="32" t="s">
        <v>378</v>
      </c>
      <c r="C104" s="32" t="s">
        <v>379</v>
      </c>
      <c r="D104" s="32" t="s">
        <v>161</v>
      </c>
      <c r="E104" s="32"/>
      <c r="F104" s="33">
        <v>741.24</v>
      </c>
    </row>
    <row r="105" spans="1:6" ht="12.75">
      <c r="A105" s="16">
        <v>3008322</v>
      </c>
      <c r="B105" s="32"/>
      <c r="C105" s="32"/>
      <c r="D105" s="32"/>
      <c r="E105" s="32" t="s">
        <v>301</v>
      </c>
      <c r="F105" s="33">
        <v>125</v>
      </c>
    </row>
    <row r="106" spans="1:6" ht="12.75">
      <c r="A106" s="16">
        <v>3008325</v>
      </c>
      <c r="B106" s="32"/>
      <c r="C106" s="32"/>
      <c r="D106" s="32"/>
      <c r="E106" s="32" t="s">
        <v>299</v>
      </c>
      <c r="F106" s="33">
        <v>1224</v>
      </c>
    </row>
    <row r="107" spans="1:6" ht="12.75">
      <c r="A107" s="16">
        <v>3008333</v>
      </c>
      <c r="B107" s="32"/>
      <c r="C107" s="32"/>
      <c r="D107" s="32"/>
      <c r="E107" s="32" t="s">
        <v>300</v>
      </c>
      <c r="F107" s="33">
        <v>310</v>
      </c>
    </row>
    <row r="108" spans="1:6" ht="12.75">
      <c r="A108" s="16">
        <v>3008334</v>
      </c>
      <c r="B108" s="32"/>
      <c r="C108" s="32"/>
      <c r="D108" s="32"/>
      <c r="E108" s="32" t="s">
        <v>303</v>
      </c>
      <c r="F108" s="33">
        <v>1871</v>
      </c>
    </row>
    <row r="109" spans="1:6" ht="12.75">
      <c r="A109" s="16">
        <v>3008343</v>
      </c>
      <c r="B109" s="32"/>
      <c r="C109" s="32"/>
      <c r="D109" s="32"/>
      <c r="E109" s="32" t="s">
        <v>380</v>
      </c>
      <c r="F109" s="33">
        <v>300</v>
      </c>
    </row>
    <row r="110" spans="1:6" ht="12.75">
      <c r="A110" s="16">
        <v>3008344</v>
      </c>
      <c r="B110" s="32"/>
      <c r="C110" s="32"/>
      <c r="D110" s="32"/>
      <c r="E110" s="32" t="s">
        <v>315</v>
      </c>
      <c r="F110" s="33">
        <v>400</v>
      </c>
    </row>
    <row r="111" spans="1:6" ht="12.75">
      <c r="A111" s="16">
        <v>3008363</v>
      </c>
      <c r="B111" s="32"/>
      <c r="C111" s="32"/>
      <c r="D111" s="32"/>
      <c r="E111" s="32" t="s">
        <v>300</v>
      </c>
      <c r="F111" s="33">
        <v>318</v>
      </c>
    </row>
    <row r="112" spans="1:6" ht="12.75">
      <c r="A112" s="16">
        <v>3008369</v>
      </c>
      <c r="B112" s="32"/>
      <c r="C112" s="32"/>
      <c r="D112" s="32"/>
      <c r="E112" s="32" t="s">
        <v>313</v>
      </c>
      <c r="F112" s="33">
        <v>488</v>
      </c>
    </row>
    <row r="113" spans="1:6" ht="12.75">
      <c r="A113" s="16">
        <v>3008372</v>
      </c>
      <c r="B113" s="32"/>
      <c r="C113" s="32"/>
      <c r="D113" s="32"/>
      <c r="E113" s="32" t="s">
        <v>317</v>
      </c>
      <c r="F113" s="33">
        <v>675</v>
      </c>
    </row>
    <row r="114" spans="1:6" ht="12.75">
      <c r="A114" s="16">
        <v>3008374</v>
      </c>
      <c r="B114" s="32"/>
      <c r="C114" s="32"/>
      <c r="D114" s="32"/>
      <c r="E114" s="32" t="s">
        <v>328</v>
      </c>
      <c r="F114" s="33">
        <v>637</v>
      </c>
    </row>
    <row r="115" spans="1:6" ht="12.75">
      <c r="A115" s="16">
        <v>3008376</v>
      </c>
      <c r="B115" s="32"/>
      <c r="C115" s="32"/>
      <c r="D115" s="32"/>
      <c r="E115" s="32" t="s">
        <v>312</v>
      </c>
      <c r="F115" s="33">
        <v>597.01</v>
      </c>
    </row>
    <row r="116" spans="1:6" ht="12.75">
      <c r="A116" s="34"/>
      <c r="B116" s="32"/>
      <c r="C116" s="32"/>
      <c r="D116" s="32"/>
      <c r="E116" s="32"/>
      <c r="F116" s="33"/>
    </row>
    <row r="117" spans="1:6" ht="12.75">
      <c r="A117" s="34"/>
      <c r="B117" s="32"/>
      <c r="C117" s="32"/>
      <c r="D117" s="32"/>
      <c r="E117" s="32"/>
      <c r="F117" s="33"/>
    </row>
    <row r="118" spans="1:6" ht="12.75">
      <c r="A118" s="34"/>
      <c r="B118" s="32"/>
      <c r="C118" s="32"/>
      <c r="D118" s="32"/>
      <c r="E118" s="32"/>
      <c r="F118" s="33"/>
    </row>
    <row r="119" spans="1:6" ht="12.75">
      <c r="A119" s="34"/>
      <c r="B119" s="32"/>
      <c r="C119" s="32"/>
      <c r="D119" s="32"/>
      <c r="E119" s="32"/>
      <c r="F119" s="33"/>
    </row>
    <row r="120" spans="1:6" ht="12.75">
      <c r="A120" s="34"/>
      <c r="B120" s="32"/>
      <c r="C120" s="32"/>
      <c r="D120" s="32"/>
      <c r="E120" s="32"/>
      <c r="F120" s="33"/>
    </row>
    <row r="121" spans="1:6" ht="12.75">
      <c r="A121" s="34"/>
      <c r="B121" s="32"/>
      <c r="C121" s="32"/>
      <c r="D121" s="32"/>
      <c r="E121" s="32"/>
      <c r="F121" s="33"/>
    </row>
    <row r="122" spans="1:6" ht="12.75">
      <c r="A122" s="34"/>
      <c r="B122" s="32"/>
      <c r="C122" s="32"/>
      <c r="D122" s="32"/>
      <c r="E122" s="32"/>
      <c r="F122" s="33"/>
    </row>
    <row r="123" spans="1:6" ht="12.75">
      <c r="A123" s="34"/>
      <c r="B123" s="32"/>
      <c r="C123" s="32"/>
      <c r="D123" s="32"/>
      <c r="E123" s="32"/>
      <c r="F123" s="33"/>
    </row>
    <row r="124" spans="1:6" ht="12.75">
      <c r="A124" s="34"/>
      <c r="B124" s="32"/>
      <c r="C124" s="32"/>
      <c r="D124" s="32"/>
      <c r="E124" s="32"/>
      <c r="F124" s="33"/>
    </row>
    <row r="125" spans="1:6" ht="12.75">
      <c r="A125" s="34"/>
      <c r="B125" s="32"/>
      <c r="C125" s="32"/>
      <c r="D125" s="32"/>
      <c r="E125" s="32"/>
      <c r="F125" s="33"/>
    </row>
    <row r="126" spans="1:6" ht="12.75">
      <c r="A126" s="34"/>
      <c r="B126" s="32"/>
      <c r="C126" s="32"/>
      <c r="D126" s="32"/>
      <c r="E126" s="32"/>
      <c r="F126" s="33"/>
    </row>
    <row r="127" spans="1:6" ht="12.75">
      <c r="A127" s="34"/>
      <c r="B127" s="32"/>
      <c r="C127" s="32"/>
      <c r="D127" s="32"/>
      <c r="E127" s="32"/>
      <c r="F127" s="33"/>
    </row>
    <row r="128" spans="1:6" ht="12.75">
      <c r="A128" s="34"/>
      <c r="B128" s="32"/>
      <c r="C128" s="32"/>
      <c r="D128" s="32"/>
      <c r="E128" s="32"/>
      <c r="F128" s="33"/>
    </row>
    <row r="129" spans="1:6" ht="12.75">
      <c r="A129" s="34"/>
      <c r="B129" s="32"/>
      <c r="C129" s="32"/>
      <c r="D129" s="32"/>
      <c r="E129" s="32"/>
      <c r="F129" s="33"/>
    </row>
    <row r="130" spans="1:6" ht="12.75">
      <c r="A130" s="34"/>
      <c r="B130" s="32"/>
      <c r="C130" s="32"/>
      <c r="D130" s="32"/>
      <c r="E130" s="32"/>
      <c r="F130" s="33"/>
    </row>
    <row r="131" spans="1:6" ht="12.75">
      <c r="A131" s="34"/>
      <c r="B131" s="32"/>
      <c r="C131" s="32"/>
      <c r="D131" s="32"/>
      <c r="E131" s="32"/>
      <c r="F131" s="33"/>
    </row>
    <row r="132" spans="1:6" ht="12.75">
      <c r="A132" s="34"/>
      <c r="B132" s="32"/>
      <c r="C132" s="32"/>
      <c r="D132" s="32"/>
      <c r="E132" s="32"/>
      <c r="F132" s="33"/>
    </row>
    <row r="133" spans="1:6" ht="12.75">
      <c r="A133" s="34"/>
      <c r="B133" s="32"/>
      <c r="C133" s="32"/>
      <c r="D133" s="32"/>
      <c r="E133" s="32"/>
      <c r="F133" s="33"/>
    </row>
    <row r="134" spans="1:6" ht="12.75">
      <c r="A134" s="34"/>
      <c r="B134" s="32"/>
      <c r="C134" s="32"/>
      <c r="D134" s="32"/>
      <c r="E134" s="32"/>
      <c r="F134" s="33"/>
    </row>
    <row r="135" spans="1:6" ht="12.75">
      <c r="A135" s="34"/>
      <c r="B135" s="32"/>
      <c r="C135" s="32"/>
      <c r="D135" s="32"/>
      <c r="E135" s="32"/>
      <c r="F135" s="33"/>
    </row>
    <row r="136" spans="1:6" ht="12.75">
      <c r="A136" s="34"/>
      <c r="B136" s="32"/>
      <c r="C136" s="32"/>
      <c r="D136" s="32"/>
      <c r="E136" s="32"/>
      <c r="F136" s="33"/>
    </row>
    <row r="137" spans="1:6" ht="12.75">
      <c r="A137" s="34"/>
      <c r="B137" s="32"/>
      <c r="C137" s="32"/>
      <c r="D137" s="32"/>
      <c r="E137" s="32"/>
      <c r="F137" s="33"/>
    </row>
    <row r="138" spans="1:6" ht="12.75">
      <c r="A138" s="34"/>
      <c r="B138" s="32"/>
      <c r="C138" s="32"/>
      <c r="D138" s="32"/>
      <c r="E138" s="32"/>
      <c r="F138" s="33"/>
    </row>
    <row r="139" spans="1:6" ht="12.75">
      <c r="A139" s="34"/>
      <c r="B139" s="32"/>
      <c r="C139" s="32"/>
      <c r="D139" s="32"/>
      <c r="E139" s="32"/>
      <c r="F139" s="33"/>
    </row>
    <row r="140" spans="1:6" ht="12.75">
      <c r="A140" s="26"/>
      <c r="B140" s="27"/>
      <c r="C140" s="27"/>
      <c r="D140" s="27"/>
      <c r="E140" s="27"/>
      <c r="F140" s="25"/>
    </row>
    <row r="141" spans="1:6" ht="12.75">
      <c r="A141" s="26"/>
      <c r="B141" s="27"/>
      <c r="C141" s="27"/>
      <c r="D141" s="27"/>
      <c r="E141" s="27"/>
      <c r="F141" s="25"/>
    </row>
    <row r="142" spans="1:6" ht="12.75">
      <c r="A142" s="26"/>
      <c r="B142" s="27"/>
      <c r="C142" s="27"/>
      <c r="D142" s="27"/>
      <c r="E142" s="27"/>
      <c r="F142" s="25"/>
    </row>
    <row r="143" spans="1:6" ht="12.75">
      <c r="A143" s="26"/>
      <c r="B143" s="27"/>
      <c r="C143" s="27"/>
      <c r="D143" s="27"/>
      <c r="E143" s="27"/>
      <c r="F143" s="25"/>
    </row>
    <row r="144" spans="1:6" ht="12.75">
      <c r="A144" s="26"/>
      <c r="B144" s="27"/>
      <c r="C144" s="27"/>
      <c r="D144" s="27"/>
      <c r="E144" s="27"/>
      <c r="F144" s="25"/>
    </row>
    <row r="145" spans="1:6" ht="12.75">
      <c r="A145" s="26"/>
      <c r="B145" s="27"/>
      <c r="C145" s="27"/>
      <c r="D145" s="27"/>
      <c r="E145" s="27"/>
      <c r="F145" s="25"/>
    </row>
    <row r="146" spans="1:6" ht="12.75">
      <c r="A146" s="26"/>
      <c r="B146" s="27"/>
      <c r="C146" s="27"/>
      <c r="D146" s="27"/>
      <c r="E146" s="27"/>
      <c r="F146" s="25"/>
    </row>
    <row r="147" spans="1:6" ht="12.75">
      <c r="A147" s="26"/>
      <c r="B147" s="27"/>
      <c r="C147" s="27"/>
      <c r="D147" s="27"/>
      <c r="E147" s="27"/>
      <c r="F147" s="25"/>
    </row>
    <row r="148" spans="1:6" ht="12.75">
      <c r="A148" s="26"/>
      <c r="B148" s="27"/>
      <c r="C148" s="27"/>
      <c r="D148" s="27"/>
      <c r="E148" s="27"/>
      <c r="F148" s="25"/>
    </row>
    <row r="149" spans="1:6" ht="12.75">
      <c r="A149" s="26"/>
      <c r="B149" s="27"/>
      <c r="C149" s="27"/>
      <c r="D149" s="27"/>
      <c r="E149" s="27"/>
      <c r="F149" s="25"/>
    </row>
    <row r="150" spans="1:6" ht="12.75">
      <c r="A150" s="26"/>
      <c r="B150" s="27"/>
      <c r="C150" s="27"/>
      <c r="D150" s="27"/>
      <c r="E150" s="27"/>
      <c r="F150" s="25"/>
    </row>
    <row r="151" spans="1:6" ht="12.75">
      <c r="A151" s="26"/>
      <c r="B151" s="27"/>
      <c r="C151" s="27"/>
      <c r="D151" s="27"/>
      <c r="E151" s="27"/>
      <c r="F151" s="25"/>
    </row>
    <row r="152" spans="1:6" ht="12.75">
      <c r="A152" s="26"/>
      <c r="B152" s="27"/>
      <c r="C152" s="27"/>
      <c r="D152" s="27"/>
      <c r="E152" s="27"/>
      <c r="F152" s="25"/>
    </row>
    <row r="153" spans="1:6" ht="12.75">
      <c r="A153" s="26"/>
      <c r="B153" s="27"/>
      <c r="C153" s="27"/>
      <c r="D153" s="27"/>
      <c r="E153" s="27"/>
      <c r="F153" s="25"/>
    </row>
    <row r="154" spans="1:6" ht="12.75">
      <c r="A154" s="26"/>
      <c r="B154" s="27"/>
      <c r="C154" s="27"/>
      <c r="D154" s="27"/>
      <c r="E154" s="27"/>
      <c r="F154" s="25"/>
    </row>
    <row r="155" spans="1:6" ht="12.75">
      <c r="A155" s="26"/>
      <c r="B155" s="27"/>
      <c r="C155" s="27"/>
      <c r="D155" s="27"/>
      <c r="E155" s="27"/>
      <c r="F155" s="25"/>
    </row>
    <row r="156" spans="1:6" ht="12.75">
      <c r="A156" s="26"/>
      <c r="B156" s="27"/>
      <c r="C156" s="27"/>
      <c r="D156" s="27"/>
      <c r="E156" s="27"/>
      <c r="F156" s="25"/>
    </row>
    <row r="157" spans="1:6" ht="12.75">
      <c r="A157" s="26"/>
      <c r="B157" s="27"/>
      <c r="C157" s="27"/>
      <c r="D157" s="27"/>
      <c r="E157" s="27"/>
      <c r="F157" s="25"/>
    </row>
    <row r="158" spans="1:6" ht="12.75">
      <c r="A158" s="26"/>
      <c r="B158" s="27"/>
      <c r="C158" s="27"/>
      <c r="D158" s="27"/>
      <c r="E158" s="27"/>
      <c r="F158" s="25"/>
    </row>
    <row r="159" spans="1:6" ht="12.75">
      <c r="A159" s="26"/>
      <c r="B159" s="27"/>
      <c r="C159" s="27"/>
      <c r="D159" s="27"/>
      <c r="E159" s="27"/>
      <c r="F159" s="25"/>
    </row>
    <row r="160" spans="1:6" ht="12.75">
      <c r="A160" s="26"/>
      <c r="B160" s="27"/>
      <c r="C160" s="27"/>
      <c r="D160" s="27"/>
      <c r="E160" s="27"/>
      <c r="F160" s="25"/>
    </row>
    <row r="161" spans="1:6" ht="12.75">
      <c r="A161" s="26"/>
      <c r="B161" s="27"/>
      <c r="C161" s="27"/>
      <c r="D161" s="27"/>
      <c r="E161" s="27"/>
      <c r="F161" s="25"/>
    </row>
    <row r="162" spans="1:6" ht="12.75">
      <c r="A162" s="26"/>
      <c r="B162" s="27"/>
      <c r="C162" s="27"/>
      <c r="D162" s="27"/>
      <c r="E162" s="27"/>
      <c r="F162" s="25"/>
    </row>
    <row r="163" spans="1:6" ht="12.75">
      <c r="A163" s="26"/>
      <c r="B163" s="27"/>
      <c r="C163" s="27"/>
      <c r="D163" s="27"/>
      <c r="E163" s="27"/>
      <c r="F163" s="25"/>
    </row>
    <row r="164" spans="1:6" ht="12.75">
      <c r="A164" s="26"/>
      <c r="B164" s="27"/>
      <c r="C164" s="27"/>
      <c r="D164" s="27"/>
      <c r="E164" s="27"/>
      <c r="F164" s="25"/>
    </row>
    <row r="165" spans="1:6" ht="12.75">
      <c r="A165" s="26"/>
      <c r="B165" s="27"/>
      <c r="C165" s="27"/>
      <c r="D165" s="27"/>
      <c r="E165" s="27"/>
      <c r="F165" s="25"/>
    </row>
    <row r="166" spans="1:6" ht="12.75">
      <c r="A166" s="26"/>
      <c r="B166" s="27"/>
      <c r="C166" s="27"/>
      <c r="D166" s="27"/>
      <c r="E166" s="27"/>
      <c r="F166" s="25"/>
    </row>
    <row r="167" spans="1:6" ht="12.75">
      <c r="A167" s="26"/>
      <c r="B167" s="27"/>
      <c r="C167" s="27"/>
      <c r="D167" s="27"/>
      <c r="E167" s="27"/>
      <c r="F167" s="25"/>
    </row>
    <row r="168" spans="1:6" ht="12.75">
      <c r="A168" s="26"/>
      <c r="B168" s="27"/>
      <c r="C168" s="27"/>
      <c r="D168" s="27"/>
      <c r="E168" s="27"/>
      <c r="F168" s="25"/>
    </row>
    <row r="169" spans="1:6" ht="12.75">
      <c r="A169" s="26"/>
      <c r="B169" s="27"/>
      <c r="C169" s="27"/>
      <c r="D169" s="27"/>
      <c r="E169" s="27"/>
      <c r="F169" s="25"/>
    </row>
    <row r="170" spans="1:6" ht="12.75">
      <c r="A170" s="26"/>
      <c r="B170" s="27"/>
      <c r="C170" s="27"/>
      <c r="D170" s="27"/>
      <c r="E170" s="27"/>
      <c r="F170" s="25"/>
    </row>
    <row r="171" spans="1:6" ht="12.75">
      <c r="A171" s="26"/>
      <c r="B171" s="27"/>
      <c r="C171" s="27"/>
      <c r="D171" s="27"/>
      <c r="E171" s="27"/>
      <c r="F171" s="25"/>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115"/>
  <sheetViews>
    <sheetView zoomScalePageLayoutView="0" workbookViewId="0" topLeftCell="A57">
      <selection activeCell="A69" sqref="A69:E115"/>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5" s="7" customFormat="1" ht="12.75">
      <c r="A4" s="16">
        <v>3008075</v>
      </c>
      <c r="E4" s="18" t="s">
        <v>171</v>
      </c>
    </row>
    <row r="5" spans="1:5" s="7" customFormat="1" ht="12.75">
      <c r="A5" s="16">
        <v>3008075</v>
      </c>
      <c r="E5" s="18" t="s">
        <v>171</v>
      </c>
    </row>
    <row r="6" spans="1:5" s="7" customFormat="1" ht="12.75">
      <c r="A6" s="16">
        <v>3008130</v>
      </c>
      <c r="E6" s="18" t="s">
        <v>182</v>
      </c>
    </row>
    <row r="7" spans="1:5" s="7" customFormat="1" ht="12.75">
      <c r="A7" s="16">
        <v>3008136</v>
      </c>
      <c r="E7" s="18" t="s">
        <v>198</v>
      </c>
    </row>
    <row r="8" spans="1:5" s="7" customFormat="1" ht="12.75">
      <c r="A8" s="16">
        <v>3008136</v>
      </c>
      <c r="B8" s="7" t="s">
        <v>176</v>
      </c>
      <c r="C8" s="7" t="s">
        <v>162</v>
      </c>
      <c r="D8" s="7" t="s">
        <v>162</v>
      </c>
      <c r="E8" s="18"/>
    </row>
    <row r="9" spans="1:5" s="7" customFormat="1" ht="12.75">
      <c r="A9" s="16">
        <v>3008164</v>
      </c>
      <c r="E9" s="18" t="s">
        <v>174</v>
      </c>
    </row>
    <row r="10" spans="1:5" s="7" customFormat="1" ht="12.75">
      <c r="A10" s="16">
        <v>3008166</v>
      </c>
      <c r="E10" s="18" t="s">
        <v>171</v>
      </c>
    </row>
    <row r="11" spans="1:5" s="7" customFormat="1" ht="12.75">
      <c r="A11" s="16">
        <v>3008167</v>
      </c>
      <c r="E11" s="18" t="s">
        <v>171</v>
      </c>
    </row>
    <row r="12" spans="1:4" s="7" customFormat="1" ht="12.75">
      <c r="A12" s="16">
        <v>3008173</v>
      </c>
      <c r="B12" s="7" t="s">
        <v>187</v>
      </c>
      <c r="C12" s="7" t="s">
        <v>164</v>
      </c>
      <c r="D12" s="7" t="s">
        <v>163</v>
      </c>
    </row>
    <row r="13" spans="1:5" s="7" customFormat="1" ht="12.75">
      <c r="A13" s="5">
        <v>3008176</v>
      </c>
      <c r="B13" s="7" t="s">
        <v>190</v>
      </c>
      <c r="C13" s="7" t="s">
        <v>160</v>
      </c>
      <c r="D13" s="7" t="s">
        <v>191</v>
      </c>
      <c r="E13" s="18"/>
    </row>
    <row r="14" spans="1:5" s="7" customFormat="1" ht="12.75">
      <c r="A14" s="16">
        <v>3008181</v>
      </c>
      <c r="E14" s="7" t="s">
        <v>196</v>
      </c>
    </row>
    <row r="15" spans="1:5" s="7" customFormat="1" ht="25.5">
      <c r="A15" s="16">
        <v>3008181</v>
      </c>
      <c r="E15" s="18" t="s">
        <v>157</v>
      </c>
    </row>
    <row r="16" spans="1:5" s="7" customFormat="1" ht="12.75">
      <c r="A16" s="16">
        <v>3008183</v>
      </c>
      <c r="E16" s="7" t="s">
        <v>174</v>
      </c>
    </row>
    <row r="17" spans="1:5" s="7" customFormat="1" ht="12.75">
      <c r="A17" s="16">
        <v>3008183</v>
      </c>
      <c r="E17" s="7" t="s">
        <v>174</v>
      </c>
    </row>
    <row r="18" spans="1:5" s="7" customFormat="1" ht="12.75">
      <c r="A18" s="16">
        <v>3008183</v>
      </c>
      <c r="E18" s="7" t="s">
        <v>174</v>
      </c>
    </row>
    <row r="19" spans="1:5" s="7" customFormat="1" ht="12.75">
      <c r="A19" s="16">
        <v>3008185</v>
      </c>
      <c r="B19" s="7" t="s">
        <v>190</v>
      </c>
      <c r="C19" s="7" t="s">
        <v>160</v>
      </c>
      <c r="D19" s="7" t="s">
        <v>191</v>
      </c>
      <c r="E19" s="18"/>
    </row>
    <row r="20" spans="1:5" s="7" customFormat="1" ht="12.75">
      <c r="A20" s="16">
        <v>3008186</v>
      </c>
      <c r="E20" s="18" t="s">
        <v>171</v>
      </c>
    </row>
    <row r="21" spans="1:4" s="7" customFormat="1" ht="12.75">
      <c r="A21" s="5">
        <v>3008189</v>
      </c>
      <c r="B21" s="7" t="s">
        <v>211</v>
      </c>
      <c r="C21" s="7" t="s">
        <v>212</v>
      </c>
      <c r="D21" s="7" t="s">
        <v>213</v>
      </c>
    </row>
    <row r="22" spans="1:5" s="7" customFormat="1" ht="12.75">
      <c r="A22" s="16">
        <v>3008191</v>
      </c>
      <c r="E22" s="7" t="s">
        <v>198</v>
      </c>
    </row>
    <row r="23" spans="1:5" s="7" customFormat="1" ht="12.75">
      <c r="A23" s="16">
        <v>3008194</v>
      </c>
      <c r="E23" s="18" t="s">
        <v>159</v>
      </c>
    </row>
    <row r="24" spans="1:5" s="7" customFormat="1" ht="12.75">
      <c r="A24" s="16">
        <v>3008194</v>
      </c>
      <c r="B24" s="19" t="s">
        <v>167</v>
      </c>
      <c r="C24" s="7" t="s">
        <v>161</v>
      </c>
      <c r="D24" s="7" t="s">
        <v>168</v>
      </c>
      <c r="E24" s="20"/>
    </row>
    <row r="25" spans="1:5" s="7" customFormat="1" ht="12.75">
      <c r="A25" s="16">
        <v>3008195</v>
      </c>
      <c r="E25" s="18" t="s">
        <v>194</v>
      </c>
    </row>
    <row r="26" spans="1:5" s="7" customFormat="1" ht="25.5">
      <c r="A26" s="16">
        <v>3008198</v>
      </c>
      <c r="E26" s="18" t="s">
        <v>157</v>
      </c>
    </row>
    <row r="27" spans="1:5" s="7" customFormat="1" ht="12.75">
      <c r="A27" s="16">
        <v>3008198</v>
      </c>
      <c r="E27" s="18" t="s">
        <v>196</v>
      </c>
    </row>
    <row r="28" spans="1:5" s="7" customFormat="1" ht="12.75">
      <c r="A28" s="16">
        <v>3008209</v>
      </c>
      <c r="E28" s="18" t="s">
        <v>158</v>
      </c>
    </row>
    <row r="29" spans="1:5" s="7" customFormat="1" ht="12.75">
      <c r="A29" s="16">
        <v>3008210</v>
      </c>
      <c r="E29" s="18" t="s">
        <v>175</v>
      </c>
    </row>
    <row r="30" spans="1:5" s="7" customFormat="1" ht="12.75">
      <c r="A30" s="16">
        <v>3008217</v>
      </c>
      <c r="E30" s="18" t="s">
        <v>231</v>
      </c>
    </row>
    <row r="31" spans="1:5" s="7" customFormat="1" ht="12.75">
      <c r="A31" s="16">
        <v>3008218</v>
      </c>
      <c r="E31" s="18" t="s">
        <v>177</v>
      </c>
    </row>
    <row r="32" spans="1:5" s="7" customFormat="1" ht="12.75">
      <c r="A32" s="16">
        <v>3008223</v>
      </c>
      <c r="E32" s="18" t="s">
        <v>233</v>
      </c>
    </row>
    <row r="33" spans="1:5" s="7" customFormat="1" ht="12.75">
      <c r="A33" s="16">
        <v>3008223</v>
      </c>
      <c r="E33" s="18" t="s">
        <v>185</v>
      </c>
    </row>
    <row r="34" spans="1:5" s="7" customFormat="1" ht="12.75">
      <c r="A34" s="16">
        <v>3008233</v>
      </c>
      <c r="E34" s="18" t="s">
        <v>235</v>
      </c>
    </row>
    <row r="35" spans="1:5" s="7" customFormat="1" ht="12.75">
      <c r="A35" s="16">
        <v>3008249</v>
      </c>
      <c r="E35" s="18" t="s">
        <v>183</v>
      </c>
    </row>
    <row r="36" spans="1:5" s="7" customFormat="1" ht="12.75">
      <c r="A36" s="16">
        <v>3008256</v>
      </c>
      <c r="E36" s="18" t="s">
        <v>201</v>
      </c>
    </row>
    <row r="37" spans="1:4" s="7" customFormat="1" ht="12.75">
      <c r="A37" s="16">
        <v>3008256</v>
      </c>
      <c r="B37" s="7" t="s">
        <v>292</v>
      </c>
      <c r="C37" s="18" t="s">
        <v>161</v>
      </c>
      <c r="D37" s="7" t="s">
        <v>293</v>
      </c>
    </row>
    <row r="38" spans="1:5" s="7" customFormat="1" ht="25.5">
      <c r="A38" s="16">
        <v>3008256</v>
      </c>
      <c r="E38" s="18" t="s">
        <v>157</v>
      </c>
    </row>
    <row r="39" spans="1:5" s="7" customFormat="1" ht="12.75">
      <c r="A39" s="16">
        <v>3008274</v>
      </c>
      <c r="E39" s="18" t="s">
        <v>194</v>
      </c>
    </row>
    <row r="40" spans="1:5" s="7" customFormat="1" ht="12.75">
      <c r="A40" s="16">
        <v>3008276</v>
      </c>
      <c r="E40" s="18" t="s">
        <v>159</v>
      </c>
    </row>
    <row r="41" spans="1:4" s="7" customFormat="1" ht="12.75">
      <c r="A41" s="16">
        <v>3008277</v>
      </c>
      <c r="B41" s="18" t="s">
        <v>294</v>
      </c>
      <c r="C41" s="7" t="s">
        <v>282</v>
      </c>
      <c r="D41" s="7" t="s">
        <v>295</v>
      </c>
    </row>
    <row r="42" spans="1:5" s="7" customFormat="1" ht="12.75">
      <c r="A42" s="16">
        <v>3008280</v>
      </c>
      <c r="E42" s="18" t="s">
        <v>193</v>
      </c>
    </row>
    <row r="43" spans="1:5" s="7" customFormat="1" ht="12.75">
      <c r="A43" s="16">
        <v>3008283</v>
      </c>
      <c r="E43" s="18" t="s">
        <v>199</v>
      </c>
    </row>
    <row r="44" spans="1:5" s="7" customFormat="1" ht="12.75">
      <c r="A44" s="16">
        <v>3008284</v>
      </c>
      <c r="E44" s="18" t="s">
        <v>193</v>
      </c>
    </row>
    <row r="45" spans="1:5" s="7" customFormat="1" ht="25.5">
      <c r="A45" s="16">
        <v>3008285</v>
      </c>
      <c r="E45" s="18" t="s">
        <v>157</v>
      </c>
    </row>
    <row r="46" spans="1:5" s="7" customFormat="1" ht="12.75">
      <c r="A46" s="16">
        <v>3008289</v>
      </c>
      <c r="E46" s="18" t="s">
        <v>193</v>
      </c>
    </row>
    <row r="47" spans="1:5" s="7" customFormat="1" ht="25.5">
      <c r="A47" s="16">
        <v>3008294</v>
      </c>
      <c r="E47" s="18" t="s">
        <v>157</v>
      </c>
    </row>
    <row r="48" spans="1:5" s="7" customFormat="1" ht="12.75">
      <c r="A48" s="16">
        <v>3008304</v>
      </c>
      <c r="E48" s="18" t="s">
        <v>188</v>
      </c>
    </row>
    <row r="49" spans="1:5" s="7" customFormat="1" ht="12.75">
      <c r="A49" s="16">
        <v>3008314</v>
      </c>
      <c r="E49" s="18" t="s">
        <v>233</v>
      </c>
    </row>
    <row r="50" spans="1:5" s="7" customFormat="1" ht="12.75">
      <c r="A50" s="16">
        <v>3008314</v>
      </c>
      <c r="E50" s="18" t="s">
        <v>233</v>
      </c>
    </row>
    <row r="51" spans="1:5" s="7" customFormat="1" ht="12.75">
      <c r="A51" s="16">
        <v>3008314</v>
      </c>
      <c r="E51" s="18" t="s">
        <v>235</v>
      </c>
    </row>
    <row r="52" spans="1:5" s="7" customFormat="1" ht="12.75">
      <c r="A52" s="16">
        <v>3008315</v>
      </c>
      <c r="E52" s="18" t="s">
        <v>192</v>
      </c>
    </row>
    <row r="53" spans="1:5" s="7" customFormat="1" ht="12.75">
      <c r="A53" s="16">
        <v>3008316</v>
      </c>
      <c r="B53" s="7" t="s">
        <v>178</v>
      </c>
      <c r="C53" s="7" t="s">
        <v>179</v>
      </c>
      <c r="D53" s="7" t="s">
        <v>180</v>
      </c>
      <c r="E53" s="18"/>
    </row>
    <row r="54" spans="1:5" s="7" customFormat="1" ht="12.75">
      <c r="A54" s="16">
        <v>3008318</v>
      </c>
      <c r="E54" s="18" t="s">
        <v>174</v>
      </c>
    </row>
    <row r="55" spans="1:5" s="7" customFormat="1" ht="12.75">
      <c r="A55" s="16">
        <v>3008323</v>
      </c>
      <c r="E55" s="18" t="s">
        <v>159</v>
      </c>
    </row>
    <row r="56" spans="1:5" s="7" customFormat="1" ht="12.75">
      <c r="A56" s="16">
        <v>3008324</v>
      </c>
      <c r="E56" s="18" t="s">
        <v>266</v>
      </c>
    </row>
    <row r="57" spans="1:5" s="7" customFormat="1" ht="12.75">
      <c r="A57" s="16">
        <v>3008326</v>
      </c>
      <c r="E57" s="18" t="s">
        <v>158</v>
      </c>
    </row>
    <row r="58" spans="1:5" s="7" customFormat="1" ht="25.5">
      <c r="A58" s="16">
        <v>3008327</v>
      </c>
      <c r="E58" s="18" t="s">
        <v>296</v>
      </c>
    </row>
    <row r="59" spans="1:5" s="7" customFormat="1" ht="25.5">
      <c r="A59" s="16">
        <v>3008335</v>
      </c>
      <c r="E59" s="18" t="s">
        <v>157</v>
      </c>
    </row>
    <row r="60" spans="1:5" s="7" customFormat="1" ht="12.75">
      <c r="A60" s="16">
        <v>3008339</v>
      </c>
      <c r="B60" s="7" t="s">
        <v>176</v>
      </c>
      <c r="C60" s="7" t="s">
        <v>162</v>
      </c>
      <c r="D60" s="7" t="s">
        <v>162</v>
      </c>
      <c r="E60" s="18"/>
    </row>
    <row r="61" spans="1:5" s="7" customFormat="1" ht="12.75">
      <c r="A61" s="16">
        <v>3008345</v>
      </c>
      <c r="B61" s="7" t="s">
        <v>176</v>
      </c>
      <c r="C61" s="7" t="s">
        <v>162</v>
      </c>
      <c r="D61" s="7" t="s">
        <v>162</v>
      </c>
      <c r="E61" s="18"/>
    </row>
    <row r="62" spans="1:5" s="7" customFormat="1" ht="12.75">
      <c r="A62" s="16">
        <v>3008348</v>
      </c>
      <c r="E62" s="18" t="s">
        <v>158</v>
      </c>
    </row>
    <row r="63" spans="1:5" s="7" customFormat="1" ht="12.75">
      <c r="A63" s="16">
        <v>3008350</v>
      </c>
      <c r="E63" s="18" t="s">
        <v>158</v>
      </c>
    </row>
    <row r="64" spans="1:5" s="7" customFormat="1" ht="12.75">
      <c r="A64" s="16">
        <v>3008352</v>
      </c>
      <c r="E64" s="18" t="s">
        <v>171</v>
      </c>
    </row>
    <row r="65" spans="1:5" s="7" customFormat="1" ht="12.75">
      <c r="A65" s="16">
        <v>3008352</v>
      </c>
      <c r="E65" s="18" t="s">
        <v>171</v>
      </c>
    </row>
    <row r="66" spans="1:5" s="7" customFormat="1" ht="12.75">
      <c r="A66" s="16">
        <v>3008355</v>
      </c>
      <c r="B66" s="7" t="s">
        <v>176</v>
      </c>
      <c r="C66" s="7" t="s">
        <v>162</v>
      </c>
      <c r="D66" s="7" t="s">
        <v>162</v>
      </c>
      <c r="E66" s="18"/>
    </row>
    <row r="67" spans="1:5" s="7" customFormat="1" ht="12.75">
      <c r="A67" s="16">
        <v>3008358</v>
      </c>
      <c r="E67" s="18" t="s">
        <v>174</v>
      </c>
    </row>
    <row r="68" spans="1:5" s="7" customFormat="1" ht="12.75">
      <c r="A68" s="16">
        <v>3008360</v>
      </c>
      <c r="E68" s="18" t="s">
        <v>183</v>
      </c>
    </row>
    <row r="69" spans="1:5" ht="12.75">
      <c r="A69" s="16">
        <v>3008124</v>
      </c>
      <c r="B69" s="32" t="s">
        <v>323</v>
      </c>
      <c r="C69" s="32" t="s">
        <v>322</v>
      </c>
      <c r="D69" s="32" t="s">
        <v>324</v>
      </c>
      <c r="E69" s="32"/>
    </row>
    <row r="70" spans="1:5" ht="12.75">
      <c r="A70" s="16">
        <v>3008143</v>
      </c>
      <c r="B70" s="32"/>
      <c r="C70" s="32"/>
      <c r="D70" s="32"/>
      <c r="E70" s="32" t="s">
        <v>300</v>
      </c>
    </row>
    <row r="71" spans="1:5" ht="12.75">
      <c r="A71" s="16">
        <v>3008156</v>
      </c>
      <c r="B71" s="32"/>
      <c r="C71" s="32"/>
      <c r="D71" s="32"/>
      <c r="E71" s="32" t="s">
        <v>301</v>
      </c>
    </row>
    <row r="72" spans="1:5" ht="12.75">
      <c r="A72" s="16">
        <v>3008180</v>
      </c>
      <c r="B72" s="32"/>
      <c r="C72" s="32"/>
      <c r="D72" s="32"/>
      <c r="E72" s="32" t="s">
        <v>300</v>
      </c>
    </row>
    <row r="73" spans="1:5" ht="12.75">
      <c r="A73" s="16">
        <v>3008184</v>
      </c>
      <c r="B73" s="32"/>
      <c r="C73" s="32"/>
      <c r="D73" s="32"/>
      <c r="E73" s="32" t="s">
        <v>298</v>
      </c>
    </row>
    <row r="74" spans="1:5" ht="12.75">
      <c r="A74" s="16">
        <v>3008187</v>
      </c>
      <c r="B74" s="32"/>
      <c r="C74" s="32"/>
      <c r="D74" s="32"/>
      <c r="E74" s="32" t="s">
        <v>301</v>
      </c>
    </row>
    <row r="75" spans="1:5" ht="12.75">
      <c r="A75" s="16">
        <v>3008190</v>
      </c>
      <c r="B75" s="32"/>
      <c r="C75" s="32"/>
      <c r="D75" s="32"/>
      <c r="E75" s="32" t="s">
        <v>321</v>
      </c>
    </row>
    <row r="76" spans="1:5" ht="12.75">
      <c r="A76" s="16">
        <v>3008192</v>
      </c>
      <c r="B76" s="32"/>
      <c r="C76" s="32"/>
      <c r="D76" s="32"/>
      <c r="E76" s="32" t="s">
        <v>308</v>
      </c>
    </row>
    <row r="77" spans="1:5" ht="12.75">
      <c r="A77" s="16">
        <v>3008193</v>
      </c>
      <c r="B77" s="32"/>
      <c r="C77" s="32"/>
      <c r="D77" s="32"/>
      <c r="E77" s="32" t="s">
        <v>299</v>
      </c>
    </row>
    <row r="78" spans="1:5" ht="12.75">
      <c r="A78" s="16">
        <v>3008196</v>
      </c>
      <c r="B78" s="32"/>
      <c r="C78" s="32"/>
      <c r="D78" s="32"/>
      <c r="E78" s="32" t="s">
        <v>301</v>
      </c>
    </row>
    <row r="79" spans="1:5" ht="12.75">
      <c r="A79" s="16">
        <v>3008215</v>
      </c>
      <c r="B79" s="32"/>
      <c r="C79" s="32"/>
      <c r="D79" s="32"/>
      <c r="E79" s="32" t="s">
        <v>309</v>
      </c>
    </row>
    <row r="80" spans="1:5" ht="12.75">
      <c r="A80" s="16">
        <v>3008216</v>
      </c>
      <c r="B80" s="32"/>
      <c r="C80" s="32"/>
      <c r="D80" s="32"/>
      <c r="E80" s="32" t="s">
        <v>300</v>
      </c>
    </row>
    <row r="81" spans="1:5" ht="12.75">
      <c r="A81" s="16">
        <v>3008225</v>
      </c>
      <c r="B81" s="32"/>
      <c r="C81" s="32"/>
      <c r="D81" s="32"/>
      <c r="E81" s="32" t="s">
        <v>301</v>
      </c>
    </row>
    <row r="82" spans="1:5" ht="12.75">
      <c r="A82" s="16">
        <v>3008225</v>
      </c>
      <c r="B82" s="32"/>
      <c r="C82" s="32"/>
      <c r="D82" s="32"/>
      <c r="E82" s="32" t="s">
        <v>301</v>
      </c>
    </row>
    <row r="83" spans="1:5" ht="12.75">
      <c r="A83" s="16">
        <v>3008230</v>
      </c>
      <c r="B83" s="32"/>
      <c r="C83" s="32"/>
      <c r="D83" s="32"/>
      <c r="E83" s="32" t="s">
        <v>328</v>
      </c>
    </row>
    <row r="84" spans="1:5" ht="12.75">
      <c r="A84" s="16">
        <v>3008232</v>
      </c>
      <c r="B84" s="32"/>
      <c r="C84" s="32"/>
      <c r="D84" s="32"/>
      <c r="E84" s="32" t="s">
        <v>308</v>
      </c>
    </row>
    <row r="85" spans="1:5" ht="12.75">
      <c r="A85" s="16">
        <v>3008251</v>
      </c>
      <c r="B85" s="32"/>
      <c r="C85" s="32"/>
      <c r="D85" s="32"/>
      <c r="E85" s="32" t="s">
        <v>302</v>
      </c>
    </row>
    <row r="86" spans="1:5" ht="12.75">
      <c r="A86" s="16">
        <v>3008252</v>
      </c>
      <c r="B86" s="32" t="s">
        <v>325</v>
      </c>
      <c r="C86" s="32" t="s">
        <v>326</v>
      </c>
      <c r="D86" s="32" t="s">
        <v>327</v>
      </c>
      <c r="E86" s="32"/>
    </row>
    <row r="87" spans="1:5" ht="12.75">
      <c r="A87" s="16">
        <v>3008265</v>
      </c>
      <c r="B87" s="32"/>
      <c r="C87" s="32"/>
      <c r="D87" s="32"/>
      <c r="E87" s="32" t="s">
        <v>376</v>
      </c>
    </row>
    <row r="88" spans="1:5" ht="12.75">
      <c r="A88" s="16">
        <v>3008266</v>
      </c>
      <c r="B88" s="32"/>
      <c r="C88" s="32"/>
      <c r="D88" s="32"/>
      <c r="E88" s="32" t="s">
        <v>377</v>
      </c>
    </row>
    <row r="89" spans="1:5" ht="12.75">
      <c r="A89" s="16">
        <v>3008267</v>
      </c>
      <c r="B89" s="32"/>
      <c r="C89" s="32"/>
      <c r="D89" s="32"/>
      <c r="E89" s="32" t="s">
        <v>301</v>
      </c>
    </row>
    <row r="90" spans="1:5" ht="12.75">
      <c r="A90" s="16">
        <v>3008273</v>
      </c>
      <c r="B90" s="32"/>
      <c r="C90" s="32"/>
      <c r="D90" s="32"/>
      <c r="E90" s="32" t="s">
        <v>300</v>
      </c>
    </row>
    <row r="91" spans="1:5" ht="12.75">
      <c r="A91" s="16">
        <v>3008275</v>
      </c>
      <c r="B91" s="32"/>
      <c r="C91" s="32"/>
      <c r="D91" s="32"/>
      <c r="E91" s="32" t="s">
        <v>199</v>
      </c>
    </row>
    <row r="92" spans="1:5" ht="12.75">
      <c r="A92" s="16">
        <v>3008281</v>
      </c>
      <c r="B92" s="32"/>
      <c r="C92" s="32"/>
      <c r="D92" s="32"/>
      <c r="E92" s="32" t="s">
        <v>307</v>
      </c>
    </row>
    <row r="93" spans="1:5" ht="12.75">
      <c r="A93" s="16">
        <v>3008286</v>
      </c>
      <c r="B93" s="32" t="s">
        <v>310</v>
      </c>
      <c r="C93" s="32" t="s">
        <v>311</v>
      </c>
      <c r="D93" s="32" t="s">
        <v>160</v>
      </c>
      <c r="E93" s="32"/>
    </row>
    <row r="94" spans="1:5" ht="12.75">
      <c r="A94" s="16">
        <v>3008288</v>
      </c>
      <c r="B94" s="32"/>
      <c r="C94" s="32"/>
      <c r="D94" s="32"/>
      <c r="E94" s="32" t="s">
        <v>307</v>
      </c>
    </row>
    <row r="95" spans="1:5" ht="12.75">
      <c r="A95" s="16">
        <v>3008290</v>
      </c>
      <c r="B95" s="32"/>
      <c r="C95" s="32"/>
      <c r="D95" s="32"/>
      <c r="E95" s="32" t="s">
        <v>301</v>
      </c>
    </row>
    <row r="96" spans="1:5" ht="12.75">
      <c r="A96" s="16">
        <v>3008291</v>
      </c>
      <c r="B96" s="32"/>
      <c r="C96" s="32"/>
      <c r="D96" s="32"/>
      <c r="E96" s="32" t="s">
        <v>299</v>
      </c>
    </row>
    <row r="97" spans="1:5" ht="12.75">
      <c r="A97" s="16">
        <v>3008292</v>
      </c>
      <c r="B97" s="32"/>
      <c r="C97" s="32"/>
      <c r="D97" s="32"/>
      <c r="E97" s="32" t="s">
        <v>314</v>
      </c>
    </row>
    <row r="98" spans="1:5" ht="12.75">
      <c r="A98" s="16">
        <v>3008296</v>
      </c>
      <c r="B98" s="32" t="s">
        <v>318</v>
      </c>
      <c r="C98" s="32" t="s">
        <v>319</v>
      </c>
      <c r="D98" s="32" t="s">
        <v>320</v>
      </c>
      <c r="E98" s="32"/>
    </row>
    <row r="99" spans="1:5" ht="12.75">
      <c r="A99" s="16">
        <v>3008298</v>
      </c>
      <c r="B99" s="32"/>
      <c r="C99" s="32"/>
      <c r="D99" s="32"/>
      <c r="E99" s="32" t="s">
        <v>313</v>
      </c>
    </row>
    <row r="100" spans="1:5" ht="12.75">
      <c r="A100" s="16">
        <v>3008300</v>
      </c>
      <c r="B100" s="32"/>
      <c r="C100" s="32"/>
      <c r="D100" s="32"/>
      <c r="E100" s="32" t="s">
        <v>300</v>
      </c>
    </row>
    <row r="101" spans="1:5" ht="12.75">
      <c r="A101" s="16">
        <v>3008300</v>
      </c>
      <c r="B101" s="32"/>
      <c r="C101" s="32"/>
      <c r="D101" s="32"/>
      <c r="E101" s="32" t="s">
        <v>300</v>
      </c>
    </row>
    <row r="102" spans="1:5" ht="12.75">
      <c r="A102" s="16">
        <v>3008313</v>
      </c>
      <c r="B102" s="32" t="s">
        <v>304</v>
      </c>
      <c r="C102" s="32" t="s">
        <v>305</v>
      </c>
      <c r="D102" s="32" t="s">
        <v>306</v>
      </c>
      <c r="E102" s="32"/>
    </row>
    <row r="103" spans="1:5" ht="12.75">
      <c r="A103" s="16">
        <v>3008320</v>
      </c>
      <c r="B103" s="32"/>
      <c r="C103" s="32"/>
      <c r="D103" s="32"/>
      <c r="E103" s="32" t="s">
        <v>316</v>
      </c>
    </row>
    <row r="104" spans="1:5" ht="12.75">
      <c r="A104" s="16">
        <v>3008321</v>
      </c>
      <c r="B104" s="32" t="s">
        <v>378</v>
      </c>
      <c r="C104" s="32" t="s">
        <v>379</v>
      </c>
      <c r="D104" s="32" t="s">
        <v>161</v>
      </c>
      <c r="E104" s="32"/>
    </row>
    <row r="105" spans="1:5" ht="12.75">
      <c r="A105" s="16">
        <v>3008322</v>
      </c>
      <c r="B105" s="32"/>
      <c r="C105" s="32"/>
      <c r="D105" s="32"/>
      <c r="E105" s="32" t="s">
        <v>301</v>
      </c>
    </row>
    <row r="106" spans="1:5" ht="12.75">
      <c r="A106" s="16">
        <v>3008325</v>
      </c>
      <c r="B106" s="32"/>
      <c r="C106" s="32"/>
      <c r="D106" s="32"/>
      <c r="E106" s="32" t="s">
        <v>299</v>
      </c>
    </row>
    <row r="107" spans="1:5" ht="12.75">
      <c r="A107" s="16">
        <v>3008333</v>
      </c>
      <c r="B107" s="32"/>
      <c r="C107" s="32"/>
      <c r="D107" s="32"/>
      <c r="E107" s="32" t="s">
        <v>300</v>
      </c>
    </row>
    <row r="108" spans="1:5" ht="12.75">
      <c r="A108" s="16">
        <v>3008334</v>
      </c>
      <c r="B108" s="32"/>
      <c r="C108" s="32"/>
      <c r="D108" s="32"/>
      <c r="E108" s="32" t="s">
        <v>303</v>
      </c>
    </row>
    <row r="109" spans="1:5" ht="12.75">
      <c r="A109" s="16">
        <v>3008343</v>
      </c>
      <c r="B109" s="32"/>
      <c r="C109" s="32"/>
      <c r="D109" s="32"/>
      <c r="E109" s="32" t="s">
        <v>380</v>
      </c>
    </row>
    <row r="110" spans="1:5" ht="12.75">
      <c r="A110" s="16">
        <v>3008344</v>
      </c>
      <c r="B110" s="32"/>
      <c r="C110" s="32"/>
      <c r="D110" s="32"/>
      <c r="E110" s="32" t="s">
        <v>315</v>
      </c>
    </row>
    <row r="111" spans="1:5" ht="12.75">
      <c r="A111" s="16">
        <v>3008363</v>
      </c>
      <c r="B111" s="32"/>
      <c r="C111" s="32"/>
      <c r="D111" s="32"/>
      <c r="E111" s="32" t="s">
        <v>300</v>
      </c>
    </row>
    <row r="112" spans="1:5" ht="12.75">
      <c r="A112" s="16">
        <v>3008369</v>
      </c>
      <c r="B112" s="32"/>
      <c r="C112" s="32"/>
      <c r="D112" s="32"/>
      <c r="E112" s="32" t="s">
        <v>313</v>
      </c>
    </row>
    <row r="113" spans="1:5" ht="12.75">
      <c r="A113" s="16">
        <v>3008372</v>
      </c>
      <c r="B113" s="32"/>
      <c r="C113" s="32"/>
      <c r="D113" s="32"/>
      <c r="E113" s="32" t="s">
        <v>317</v>
      </c>
    </row>
    <row r="114" spans="1:5" ht="12.75">
      <c r="A114" s="16">
        <v>3008374</v>
      </c>
      <c r="B114" s="32"/>
      <c r="C114" s="32"/>
      <c r="D114" s="32"/>
      <c r="E114" s="32" t="s">
        <v>328</v>
      </c>
    </row>
    <row r="115" spans="1:5" ht="12.75">
      <c r="A115" s="16">
        <v>3008376</v>
      </c>
      <c r="B115" s="32"/>
      <c r="C115" s="32"/>
      <c r="D115" s="32"/>
      <c r="E115" s="32" t="s">
        <v>312</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E468"/>
  <sheetViews>
    <sheetView zoomScalePageLayoutView="0" workbookViewId="0" topLeftCell="A3">
      <selection activeCell="D48" sqref="D48"/>
    </sheetView>
  </sheetViews>
  <sheetFormatPr defaultColWidth="9.140625" defaultRowHeight="12.75"/>
  <cols>
    <col min="1" max="1" width="8.00390625" style="8" bestFit="1" customWidth="1"/>
    <col min="2" max="3" width="39.00390625" style="8" customWidth="1"/>
    <col min="4" max="4" width="48.140625" style="8" customWidth="1"/>
    <col min="5" max="5" width="17.140625" style="8" customWidth="1"/>
    <col min="6" max="16384" width="9.140625" style="8" customWidth="1"/>
  </cols>
  <sheetData>
    <row r="1" spans="2:5" ht="12.75" hidden="1">
      <c r="B1" s="8" t="s">
        <v>22</v>
      </c>
      <c r="C1" s="8" t="s">
        <v>23</v>
      </c>
      <c r="D1" s="8" t="s">
        <v>22</v>
      </c>
      <c r="E1" s="8" t="s">
        <v>20</v>
      </c>
    </row>
    <row r="2" spans="2:5" ht="12.75" hidden="1">
      <c r="B2" s="8" t="s">
        <v>118</v>
      </c>
      <c r="C2" s="8" t="s">
        <v>119</v>
      </c>
      <c r="D2" s="8" t="s">
        <v>120</v>
      </c>
      <c r="E2" s="8" t="s">
        <v>121</v>
      </c>
    </row>
    <row r="3" spans="1:5" ht="15">
      <c r="A3" s="14" t="s">
        <v>87</v>
      </c>
      <c r="B3" s="14" t="s">
        <v>122</v>
      </c>
      <c r="C3" s="14" t="s">
        <v>123</v>
      </c>
      <c r="D3" s="14" t="s">
        <v>124</v>
      </c>
      <c r="E3" s="14" t="s">
        <v>125</v>
      </c>
    </row>
    <row r="4" spans="1:5" s="7" customFormat="1" ht="12.75">
      <c r="A4" s="16">
        <v>3008075</v>
      </c>
      <c r="B4" s="7" t="s">
        <v>152</v>
      </c>
      <c r="D4" s="7" t="s">
        <v>152</v>
      </c>
      <c r="E4" s="7" t="s">
        <v>152</v>
      </c>
    </row>
    <row r="5" spans="1:5" s="7" customFormat="1" ht="12.75">
      <c r="A5" s="16">
        <v>3008130</v>
      </c>
      <c r="B5" s="7" t="s">
        <v>152</v>
      </c>
      <c r="D5" s="7" t="s">
        <v>152</v>
      </c>
      <c r="E5" s="7" t="s">
        <v>152</v>
      </c>
    </row>
    <row r="6" spans="1:5" s="7" customFormat="1" ht="12.75">
      <c r="A6" s="16">
        <v>3008136</v>
      </c>
      <c r="B6" s="7" t="s">
        <v>152</v>
      </c>
      <c r="D6" s="7" t="s">
        <v>152</v>
      </c>
      <c r="E6" s="7" t="s">
        <v>152</v>
      </c>
    </row>
    <row r="7" spans="1:5" s="7" customFormat="1" ht="12.75">
      <c r="A7" s="16">
        <v>3008164</v>
      </c>
      <c r="B7" s="7" t="s">
        <v>152</v>
      </c>
      <c r="D7" s="7" t="s">
        <v>152</v>
      </c>
      <c r="E7" s="7" t="s">
        <v>152</v>
      </c>
    </row>
    <row r="8" spans="1:5" s="7" customFormat="1" ht="12.75">
      <c r="A8" s="16">
        <v>3008166</v>
      </c>
      <c r="B8" s="7" t="s">
        <v>152</v>
      </c>
      <c r="D8" s="7" t="s">
        <v>152</v>
      </c>
      <c r="E8" s="7" t="s">
        <v>152</v>
      </c>
    </row>
    <row r="9" spans="1:5" s="7" customFormat="1" ht="12.75">
      <c r="A9" s="16">
        <v>3008167</v>
      </c>
      <c r="B9" s="7" t="s">
        <v>152</v>
      </c>
      <c r="D9" s="7" t="s">
        <v>152</v>
      </c>
      <c r="E9" s="7" t="s">
        <v>152</v>
      </c>
    </row>
    <row r="10" spans="1:5" s="7" customFormat="1" ht="12.75">
      <c r="A10" s="16">
        <v>3008173</v>
      </c>
      <c r="B10" s="7" t="s">
        <v>152</v>
      </c>
      <c r="D10" s="7" t="s">
        <v>152</v>
      </c>
      <c r="E10" s="7" t="s">
        <v>152</v>
      </c>
    </row>
    <row r="11" spans="1:5" s="7" customFormat="1" ht="12.75">
      <c r="A11" s="16">
        <v>3008176</v>
      </c>
      <c r="B11" s="7" t="s">
        <v>152</v>
      </c>
      <c r="D11" s="7" t="s">
        <v>152</v>
      </c>
      <c r="E11" s="7" t="s">
        <v>152</v>
      </c>
    </row>
    <row r="12" spans="1:5" s="7" customFormat="1" ht="12.75">
      <c r="A12" s="16">
        <v>3008181</v>
      </c>
      <c r="B12" s="7" t="s">
        <v>152</v>
      </c>
      <c r="D12" s="7" t="s">
        <v>152</v>
      </c>
      <c r="E12" s="7" t="s">
        <v>152</v>
      </c>
    </row>
    <row r="13" spans="1:5" s="7" customFormat="1" ht="12.75">
      <c r="A13" s="16">
        <v>3008183</v>
      </c>
      <c r="B13" s="7" t="s">
        <v>152</v>
      </c>
      <c r="D13" s="7" t="s">
        <v>152</v>
      </c>
      <c r="E13" s="7" t="s">
        <v>152</v>
      </c>
    </row>
    <row r="14" spans="1:5" s="7" customFormat="1" ht="12.75">
      <c r="A14" s="16">
        <v>3008185</v>
      </c>
      <c r="B14" s="7" t="s">
        <v>152</v>
      </c>
      <c r="D14" s="7" t="s">
        <v>152</v>
      </c>
      <c r="E14" s="7" t="s">
        <v>152</v>
      </c>
    </row>
    <row r="15" spans="1:5" s="7" customFormat="1" ht="12.75">
      <c r="A15" s="16">
        <v>3008186</v>
      </c>
      <c r="B15" s="7" t="s">
        <v>152</v>
      </c>
      <c r="D15" s="7" t="s">
        <v>152</v>
      </c>
      <c r="E15" s="7" t="s">
        <v>152</v>
      </c>
    </row>
    <row r="16" spans="1:5" s="7" customFormat="1" ht="12.75">
      <c r="A16" s="16">
        <v>3008189</v>
      </c>
      <c r="B16" s="7" t="s">
        <v>152</v>
      </c>
      <c r="D16" s="7" t="s">
        <v>152</v>
      </c>
      <c r="E16" s="7" t="s">
        <v>152</v>
      </c>
    </row>
    <row r="17" spans="1:5" s="7" customFormat="1" ht="12.75">
      <c r="A17" s="16">
        <v>3008191</v>
      </c>
      <c r="B17" s="7" t="s">
        <v>152</v>
      </c>
      <c r="D17" s="7" t="s">
        <v>152</v>
      </c>
      <c r="E17" s="7" t="s">
        <v>152</v>
      </c>
    </row>
    <row r="18" spans="1:5" s="7" customFormat="1" ht="12.75">
      <c r="A18" s="16">
        <v>3008194</v>
      </c>
      <c r="B18" s="7" t="s">
        <v>152</v>
      </c>
      <c r="D18" s="7" t="s">
        <v>152</v>
      </c>
      <c r="E18" s="7" t="s">
        <v>152</v>
      </c>
    </row>
    <row r="19" spans="1:5" s="7" customFormat="1" ht="12.75">
      <c r="A19" s="16">
        <v>3008195</v>
      </c>
      <c r="B19" s="7" t="s">
        <v>152</v>
      </c>
      <c r="D19" s="7" t="s">
        <v>152</v>
      </c>
      <c r="E19" s="7" t="s">
        <v>152</v>
      </c>
    </row>
    <row r="20" spans="1:5" s="7" customFormat="1" ht="12.75">
      <c r="A20" s="16">
        <v>3008198</v>
      </c>
      <c r="B20" s="7" t="s">
        <v>152</v>
      </c>
      <c r="D20" s="7" t="s">
        <v>152</v>
      </c>
      <c r="E20" s="7" t="s">
        <v>152</v>
      </c>
    </row>
    <row r="21" spans="1:5" s="7" customFormat="1" ht="12.75">
      <c r="A21" s="16">
        <v>3008209</v>
      </c>
      <c r="B21" s="7" t="s">
        <v>152</v>
      </c>
      <c r="D21" s="7" t="s">
        <v>152</v>
      </c>
      <c r="E21" s="7" t="s">
        <v>152</v>
      </c>
    </row>
    <row r="22" spans="1:5" s="7" customFormat="1" ht="12.75">
      <c r="A22" s="16">
        <v>3008210</v>
      </c>
      <c r="B22" s="7" t="s">
        <v>152</v>
      </c>
      <c r="D22" s="7" t="s">
        <v>152</v>
      </c>
      <c r="E22" s="7" t="s">
        <v>152</v>
      </c>
    </row>
    <row r="23" spans="1:5" s="7" customFormat="1" ht="12.75">
      <c r="A23" s="16">
        <v>3008217</v>
      </c>
      <c r="B23" s="7" t="s">
        <v>152</v>
      </c>
      <c r="D23" s="7" t="s">
        <v>152</v>
      </c>
      <c r="E23" s="7" t="s">
        <v>152</v>
      </c>
    </row>
    <row r="24" spans="1:5" s="7" customFormat="1" ht="12.75">
      <c r="A24" s="16">
        <v>3008218</v>
      </c>
      <c r="B24" s="7" t="s">
        <v>152</v>
      </c>
      <c r="D24" s="7" t="s">
        <v>152</v>
      </c>
      <c r="E24" s="7" t="s">
        <v>152</v>
      </c>
    </row>
    <row r="25" spans="1:5" s="7" customFormat="1" ht="12.75">
      <c r="A25" s="16">
        <v>3008223</v>
      </c>
      <c r="B25" s="7" t="s">
        <v>152</v>
      </c>
      <c r="D25" s="7" t="s">
        <v>152</v>
      </c>
      <c r="E25" s="7" t="s">
        <v>152</v>
      </c>
    </row>
    <row r="26" spans="1:5" s="7" customFormat="1" ht="12.75">
      <c r="A26" s="16">
        <v>3008233</v>
      </c>
      <c r="B26" s="7" t="s">
        <v>152</v>
      </c>
      <c r="D26" s="7" t="s">
        <v>152</v>
      </c>
      <c r="E26" s="7" t="s">
        <v>152</v>
      </c>
    </row>
    <row r="27" spans="1:5" s="7" customFormat="1" ht="12.75">
      <c r="A27" s="16">
        <v>3008249</v>
      </c>
      <c r="B27" s="7" t="s">
        <v>152</v>
      </c>
      <c r="D27" s="7" t="s">
        <v>152</v>
      </c>
      <c r="E27" s="7" t="s">
        <v>152</v>
      </c>
    </row>
    <row r="28" spans="1:5" s="7" customFormat="1" ht="12.75">
      <c r="A28" s="16">
        <v>3008256</v>
      </c>
      <c r="B28" s="7" t="s">
        <v>152</v>
      </c>
      <c r="D28" s="7" t="s">
        <v>152</v>
      </c>
      <c r="E28" s="7" t="s">
        <v>152</v>
      </c>
    </row>
    <row r="29" spans="1:5" s="7" customFormat="1" ht="12.75">
      <c r="A29" s="16">
        <v>3008274</v>
      </c>
      <c r="B29" s="7" t="s">
        <v>152</v>
      </c>
      <c r="D29" s="7" t="s">
        <v>152</v>
      </c>
      <c r="E29" s="7" t="s">
        <v>152</v>
      </c>
    </row>
    <row r="30" spans="1:5" s="7" customFormat="1" ht="12.75">
      <c r="A30" s="16">
        <v>3008276</v>
      </c>
      <c r="B30" s="7" t="s">
        <v>152</v>
      </c>
      <c r="D30" s="7" t="s">
        <v>152</v>
      </c>
      <c r="E30" s="7" t="s">
        <v>152</v>
      </c>
    </row>
    <row r="31" spans="1:5" s="7" customFormat="1" ht="12.75">
      <c r="A31" s="16">
        <v>3008277</v>
      </c>
      <c r="B31" s="7" t="s">
        <v>152</v>
      </c>
      <c r="D31" s="7" t="s">
        <v>152</v>
      </c>
      <c r="E31" s="7" t="s">
        <v>152</v>
      </c>
    </row>
    <row r="32" spans="1:5" s="7" customFormat="1" ht="12.75">
      <c r="A32" s="16">
        <v>3008280</v>
      </c>
      <c r="B32" s="7" t="s">
        <v>152</v>
      </c>
      <c r="D32" s="7" t="s">
        <v>152</v>
      </c>
      <c r="E32" s="7" t="s">
        <v>152</v>
      </c>
    </row>
    <row r="33" spans="1:5" s="7" customFormat="1" ht="12.75">
      <c r="A33" s="16">
        <v>3008283</v>
      </c>
      <c r="B33" s="7" t="s">
        <v>152</v>
      </c>
      <c r="D33" s="7" t="s">
        <v>152</v>
      </c>
      <c r="E33" s="7" t="s">
        <v>152</v>
      </c>
    </row>
    <row r="34" spans="1:5" s="7" customFormat="1" ht="12.75">
      <c r="A34" s="16">
        <v>3008284</v>
      </c>
      <c r="B34" s="7" t="s">
        <v>152</v>
      </c>
      <c r="D34" s="7" t="s">
        <v>152</v>
      </c>
      <c r="E34" s="7" t="s">
        <v>152</v>
      </c>
    </row>
    <row r="35" spans="1:5" s="7" customFormat="1" ht="12.75">
      <c r="A35" s="16">
        <v>3008285</v>
      </c>
      <c r="B35" s="7" t="s">
        <v>152</v>
      </c>
      <c r="D35" s="7" t="s">
        <v>152</v>
      </c>
      <c r="E35" s="7" t="s">
        <v>152</v>
      </c>
    </row>
    <row r="36" spans="1:5" s="7" customFormat="1" ht="12.75">
      <c r="A36" s="16">
        <v>3008289</v>
      </c>
      <c r="B36" s="7" t="s">
        <v>152</v>
      </c>
      <c r="D36" s="7" t="s">
        <v>152</v>
      </c>
      <c r="E36" s="7" t="s">
        <v>152</v>
      </c>
    </row>
    <row r="37" spans="1:5" s="7" customFormat="1" ht="12.75">
      <c r="A37" s="16">
        <v>3008294</v>
      </c>
      <c r="B37" s="7" t="s">
        <v>152</v>
      </c>
      <c r="D37" s="7" t="s">
        <v>152</v>
      </c>
      <c r="E37" s="7" t="s">
        <v>152</v>
      </c>
    </row>
    <row r="38" spans="1:5" s="7" customFormat="1" ht="12.75">
      <c r="A38" s="16">
        <v>3008304</v>
      </c>
      <c r="B38" s="7" t="s">
        <v>152</v>
      </c>
      <c r="D38" s="7" t="s">
        <v>152</v>
      </c>
      <c r="E38" s="7" t="s">
        <v>152</v>
      </c>
    </row>
    <row r="39" spans="1:5" s="7" customFormat="1" ht="12.75">
      <c r="A39" s="16">
        <v>3008314</v>
      </c>
      <c r="B39" s="7" t="s">
        <v>152</v>
      </c>
      <c r="D39" s="7" t="s">
        <v>152</v>
      </c>
      <c r="E39" s="7" t="s">
        <v>152</v>
      </c>
    </row>
    <row r="40" spans="1:5" s="7" customFormat="1" ht="12.75">
      <c r="A40" s="16">
        <v>3008315</v>
      </c>
      <c r="B40" s="7" t="s">
        <v>152</v>
      </c>
      <c r="D40" s="7" t="s">
        <v>152</v>
      </c>
      <c r="E40" s="7" t="s">
        <v>152</v>
      </c>
    </row>
    <row r="41" spans="1:5" s="7" customFormat="1" ht="12.75">
      <c r="A41" s="16">
        <v>3008316</v>
      </c>
      <c r="B41" s="7" t="s">
        <v>152</v>
      </c>
      <c r="D41" s="7" t="s">
        <v>152</v>
      </c>
      <c r="E41" s="7" t="s">
        <v>152</v>
      </c>
    </row>
    <row r="42" spans="1:5" s="7" customFormat="1" ht="12.75">
      <c r="A42" s="16">
        <v>3008318</v>
      </c>
      <c r="B42" s="7" t="s">
        <v>152</v>
      </c>
      <c r="D42" s="7" t="s">
        <v>152</v>
      </c>
      <c r="E42" s="7" t="s">
        <v>152</v>
      </c>
    </row>
    <row r="43" spans="1:5" s="7" customFormat="1" ht="12.75">
      <c r="A43" s="16">
        <v>3008323</v>
      </c>
      <c r="B43" s="7" t="s">
        <v>152</v>
      </c>
      <c r="D43" s="7" t="s">
        <v>152</v>
      </c>
      <c r="E43" s="7" t="s">
        <v>152</v>
      </c>
    </row>
    <row r="44" spans="1:5" s="7" customFormat="1" ht="12.75">
      <c r="A44" s="16">
        <v>3008324</v>
      </c>
      <c r="B44" s="7" t="s">
        <v>152</v>
      </c>
      <c r="D44" s="7" t="s">
        <v>152</v>
      </c>
      <c r="E44" s="7" t="s">
        <v>152</v>
      </c>
    </row>
    <row r="45" spans="1:5" s="7" customFormat="1" ht="12.75">
      <c r="A45" s="16">
        <v>3008326</v>
      </c>
      <c r="B45" s="7" t="s">
        <v>152</v>
      </c>
      <c r="D45" s="7" t="s">
        <v>152</v>
      </c>
      <c r="E45" s="7" t="s">
        <v>152</v>
      </c>
    </row>
    <row r="46" spans="1:5" s="7" customFormat="1" ht="12.75">
      <c r="A46" s="16">
        <v>3008327</v>
      </c>
      <c r="B46" s="7" t="s">
        <v>152</v>
      </c>
      <c r="D46" s="7" t="s">
        <v>152</v>
      </c>
      <c r="E46" s="7" t="s">
        <v>152</v>
      </c>
    </row>
    <row r="47" spans="1:5" s="7" customFormat="1" ht="12.75">
      <c r="A47" s="16">
        <v>3008335</v>
      </c>
      <c r="B47" s="7" t="s">
        <v>152</v>
      </c>
      <c r="D47" s="7" t="s">
        <v>152</v>
      </c>
      <c r="E47" s="7" t="s">
        <v>152</v>
      </c>
    </row>
    <row r="48" spans="1:5" s="7" customFormat="1" ht="12.75">
      <c r="A48" s="16">
        <v>3008339</v>
      </c>
      <c r="B48" s="7" t="s">
        <v>152</v>
      </c>
      <c r="D48" s="7" t="s">
        <v>152</v>
      </c>
      <c r="E48" s="7" t="s">
        <v>152</v>
      </c>
    </row>
    <row r="49" spans="1:5" s="7" customFormat="1" ht="12.75">
      <c r="A49" s="16">
        <v>3008345</v>
      </c>
      <c r="B49" s="7" t="s">
        <v>152</v>
      </c>
      <c r="D49" s="7" t="s">
        <v>152</v>
      </c>
      <c r="E49" s="7" t="s">
        <v>152</v>
      </c>
    </row>
    <row r="50" spans="1:5" s="7" customFormat="1" ht="12.75">
      <c r="A50" s="16">
        <v>3008348</v>
      </c>
      <c r="B50" s="7" t="s">
        <v>152</v>
      </c>
      <c r="D50" s="7" t="s">
        <v>152</v>
      </c>
      <c r="E50" s="7" t="s">
        <v>152</v>
      </c>
    </row>
    <row r="51" spans="1:5" s="7" customFormat="1" ht="12.75">
      <c r="A51" s="16">
        <v>3008350</v>
      </c>
      <c r="B51" s="7" t="s">
        <v>152</v>
      </c>
      <c r="D51" s="7" t="s">
        <v>152</v>
      </c>
      <c r="E51" s="7" t="s">
        <v>152</v>
      </c>
    </row>
    <row r="52" spans="1:5" s="7" customFormat="1" ht="12.75">
      <c r="A52" s="16">
        <v>3008352</v>
      </c>
      <c r="B52" s="7" t="s">
        <v>152</v>
      </c>
      <c r="D52" s="7" t="s">
        <v>152</v>
      </c>
      <c r="E52" s="7" t="s">
        <v>152</v>
      </c>
    </row>
    <row r="53" spans="1:5" s="7" customFormat="1" ht="12.75">
      <c r="A53" s="16">
        <v>3008355</v>
      </c>
      <c r="B53" s="7" t="s">
        <v>152</v>
      </c>
      <c r="D53" s="7" t="s">
        <v>152</v>
      </c>
      <c r="E53" s="7" t="s">
        <v>152</v>
      </c>
    </row>
    <row r="54" spans="1:5" s="7" customFormat="1" ht="12.75">
      <c r="A54" s="16">
        <v>3008358</v>
      </c>
      <c r="B54" s="7" t="s">
        <v>152</v>
      </c>
      <c r="D54" s="7" t="s">
        <v>152</v>
      </c>
      <c r="E54" s="7" t="s">
        <v>152</v>
      </c>
    </row>
    <row r="55" spans="1:5" s="7" customFormat="1" ht="12.75">
      <c r="A55" s="16">
        <v>3008360</v>
      </c>
      <c r="B55" s="7" t="s">
        <v>152</v>
      </c>
      <c r="D55" s="7" t="s">
        <v>152</v>
      </c>
      <c r="E55" s="7" t="s">
        <v>152</v>
      </c>
    </row>
    <row r="56" spans="1:5" ht="12.75">
      <c r="A56" s="16">
        <v>3008124</v>
      </c>
      <c r="B56" s="7" t="s">
        <v>152</v>
      </c>
      <c r="C56" s="7"/>
      <c r="D56" s="7" t="s">
        <v>152</v>
      </c>
      <c r="E56" s="7" t="s">
        <v>152</v>
      </c>
    </row>
    <row r="57" spans="1:5" ht="12.75">
      <c r="A57" s="16">
        <v>3008143</v>
      </c>
      <c r="B57" s="7" t="s">
        <v>152</v>
      </c>
      <c r="C57" s="7"/>
      <c r="D57" s="7" t="s">
        <v>152</v>
      </c>
      <c r="E57" s="7" t="s">
        <v>152</v>
      </c>
    </row>
    <row r="58" spans="1:5" ht="12.75">
      <c r="A58" s="16">
        <v>3008156</v>
      </c>
      <c r="B58" s="7" t="s">
        <v>152</v>
      </c>
      <c r="C58" s="7"/>
      <c r="D58" s="7" t="s">
        <v>152</v>
      </c>
      <c r="E58" s="7" t="s">
        <v>152</v>
      </c>
    </row>
    <row r="59" spans="1:5" ht="12.75">
      <c r="A59" s="16">
        <v>3008180</v>
      </c>
      <c r="B59" s="7" t="s">
        <v>152</v>
      </c>
      <c r="C59" s="7"/>
      <c r="D59" s="7" t="s">
        <v>152</v>
      </c>
      <c r="E59" s="7" t="s">
        <v>152</v>
      </c>
    </row>
    <row r="60" spans="1:5" ht="12.75">
      <c r="A60" s="16">
        <v>3008184</v>
      </c>
      <c r="B60" s="7" t="s">
        <v>152</v>
      </c>
      <c r="C60" s="7"/>
      <c r="D60" s="7" t="s">
        <v>152</v>
      </c>
      <c r="E60" s="7" t="s">
        <v>152</v>
      </c>
    </row>
    <row r="61" spans="1:5" ht="12.75">
      <c r="A61" s="16">
        <v>3008187</v>
      </c>
      <c r="B61" s="7" t="s">
        <v>152</v>
      </c>
      <c r="C61" s="7"/>
      <c r="D61" s="7" t="s">
        <v>152</v>
      </c>
      <c r="E61" s="7" t="s">
        <v>152</v>
      </c>
    </row>
    <row r="62" spans="1:5" ht="12.75">
      <c r="A62" s="16">
        <v>3008190</v>
      </c>
      <c r="B62" s="7" t="s">
        <v>152</v>
      </c>
      <c r="C62" s="7"/>
      <c r="D62" s="7" t="s">
        <v>152</v>
      </c>
      <c r="E62" s="7" t="s">
        <v>152</v>
      </c>
    </row>
    <row r="63" spans="1:5" ht="12.75">
      <c r="A63" s="16">
        <v>3008192</v>
      </c>
      <c r="B63" s="7" t="s">
        <v>152</v>
      </c>
      <c r="C63" s="7"/>
      <c r="D63" s="7" t="s">
        <v>152</v>
      </c>
      <c r="E63" s="7" t="s">
        <v>152</v>
      </c>
    </row>
    <row r="64" spans="1:5" ht="12.75">
      <c r="A64" s="16">
        <v>3008193</v>
      </c>
      <c r="B64" s="7" t="s">
        <v>152</v>
      </c>
      <c r="C64" s="7"/>
      <c r="D64" s="7" t="s">
        <v>152</v>
      </c>
      <c r="E64" s="7" t="s">
        <v>152</v>
      </c>
    </row>
    <row r="65" spans="1:5" ht="12.75">
      <c r="A65" s="16">
        <v>3008196</v>
      </c>
      <c r="B65" s="7" t="s">
        <v>152</v>
      </c>
      <c r="C65" s="7"/>
      <c r="D65" s="7" t="s">
        <v>152</v>
      </c>
      <c r="E65" s="7" t="s">
        <v>152</v>
      </c>
    </row>
    <row r="66" spans="1:5" ht="12.75">
      <c r="A66" s="16">
        <v>3008215</v>
      </c>
      <c r="B66" s="7" t="s">
        <v>152</v>
      </c>
      <c r="C66" s="7"/>
      <c r="D66" s="7" t="s">
        <v>152</v>
      </c>
      <c r="E66" s="7" t="s">
        <v>152</v>
      </c>
    </row>
    <row r="67" spans="1:5" ht="12.75">
      <c r="A67" s="16">
        <v>3008216</v>
      </c>
      <c r="B67" s="7" t="s">
        <v>152</v>
      </c>
      <c r="C67" s="7"/>
      <c r="D67" s="7" t="s">
        <v>152</v>
      </c>
      <c r="E67" s="7" t="s">
        <v>152</v>
      </c>
    </row>
    <row r="68" spans="1:5" ht="12.75">
      <c r="A68" s="16">
        <v>3008225</v>
      </c>
      <c r="B68" s="7" t="s">
        <v>152</v>
      </c>
      <c r="C68" s="7"/>
      <c r="D68" s="7" t="s">
        <v>152</v>
      </c>
      <c r="E68" s="7" t="s">
        <v>152</v>
      </c>
    </row>
    <row r="69" spans="1:5" ht="12.75">
      <c r="A69" s="16">
        <v>3008230</v>
      </c>
      <c r="B69" s="7" t="s">
        <v>152</v>
      </c>
      <c r="C69" s="7"/>
      <c r="D69" s="7" t="s">
        <v>152</v>
      </c>
      <c r="E69" s="7" t="s">
        <v>152</v>
      </c>
    </row>
    <row r="70" spans="1:5" ht="12.75">
      <c r="A70" s="16">
        <v>3008232</v>
      </c>
      <c r="B70" s="7" t="s">
        <v>152</v>
      </c>
      <c r="C70" s="7"/>
      <c r="D70" s="7" t="s">
        <v>152</v>
      </c>
      <c r="E70" s="7" t="s">
        <v>152</v>
      </c>
    </row>
    <row r="71" spans="1:5" ht="12.75">
      <c r="A71" s="16">
        <v>3008251</v>
      </c>
      <c r="B71" s="7" t="s">
        <v>152</v>
      </c>
      <c r="C71" s="7"/>
      <c r="D71" s="7" t="s">
        <v>152</v>
      </c>
      <c r="E71" s="7" t="s">
        <v>152</v>
      </c>
    </row>
    <row r="72" spans="1:5" ht="12.75">
      <c r="A72" s="16">
        <v>3008252</v>
      </c>
      <c r="B72" s="7" t="s">
        <v>152</v>
      </c>
      <c r="C72" s="7"/>
      <c r="D72" s="7" t="s">
        <v>152</v>
      </c>
      <c r="E72" s="7" t="s">
        <v>152</v>
      </c>
    </row>
    <row r="73" spans="1:5" ht="12.75">
      <c r="A73" s="16">
        <v>3008265</v>
      </c>
      <c r="B73" s="7" t="s">
        <v>152</v>
      </c>
      <c r="C73" s="7"/>
      <c r="D73" s="7" t="s">
        <v>152</v>
      </c>
      <c r="E73" s="7" t="s">
        <v>152</v>
      </c>
    </row>
    <row r="74" spans="1:5" ht="12.75">
      <c r="A74" s="16">
        <v>3008266</v>
      </c>
      <c r="B74" s="7" t="s">
        <v>152</v>
      </c>
      <c r="C74" s="7"/>
      <c r="D74" s="7" t="s">
        <v>152</v>
      </c>
      <c r="E74" s="7" t="s">
        <v>152</v>
      </c>
    </row>
    <row r="75" spans="1:5" ht="12.75">
      <c r="A75" s="16">
        <v>3008267</v>
      </c>
      <c r="B75" s="7" t="s">
        <v>152</v>
      </c>
      <c r="C75" s="7"/>
      <c r="D75" s="7" t="s">
        <v>152</v>
      </c>
      <c r="E75" s="7" t="s">
        <v>152</v>
      </c>
    </row>
    <row r="76" spans="1:5" ht="12.75">
      <c r="A76" s="16">
        <v>3008273</v>
      </c>
      <c r="B76" s="7" t="s">
        <v>152</v>
      </c>
      <c r="C76" s="7"/>
      <c r="D76" s="7" t="s">
        <v>152</v>
      </c>
      <c r="E76" s="7" t="s">
        <v>152</v>
      </c>
    </row>
    <row r="77" spans="1:5" ht="12.75">
      <c r="A77" s="16">
        <v>3008275</v>
      </c>
      <c r="B77" s="7" t="s">
        <v>152</v>
      </c>
      <c r="C77" s="7"/>
      <c r="D77" s="7" t="s">
        <v>152</v>
      </c>
      <c r="E77" s="7" t="s">
        <v>152</v>
      </c>
    </row>
    <row r="78" spans="1:5" ht="12.75">
      <c r="A78" s="16">
        <v>3008281</v>
      </c>
      <c r="B78" s="7" t="s">
        <v>152</v>
      </c>
      <c r="C78" s="7"/>
      <c r="D78" s="7" t="s">
        <v>152</v>
      </c>
      <c r="E78" s="7" t="s">
        <v>152</v>
      </c>
    </row>
    <row r="79" spans="1:5" ht="12.75">
      <c r="A79" s="16">
        <v>3008286</v>
      </c>
      <c r="B79" s="7" t="s">
        <v>152</v>
      </c>
      <c r="C79" s="7"/>
      <c r="D79" s="7" t="s">
        <v>152</v>
      </c>
      <c r="E79" s="7" t="s">
        <v>152</v>
      </c>
    </row>
    <row r="80" spans="1:5" ht="12.75">
      <c r="A80" s="16">
        <v>3008288</v>
      </c>
      <c r="B80" s="7" t="s">
        <v>152</v>
      </c>
      <c r="C80" s="7"/>
      <c r="D80" s="7" t="s">
        <v>152</v>
      </c>
      <c r="E80" s="7" t="s">
        <v>152</v>
      </c>
    </row>
    <row r="81" spans="1:5" ht="12.75">
      <c r="A81" s="16">
        <v>3008290</v>
      </c>
      <c r="B81" s="7" t="s">
        <v>152</v>
      </c>
      <c r="C81" s="7"/>
      <c r="D81" s="7" t="s">
        <v>152</v>
      </c>
      <c r="E81" s="7" t="s">
        <v>152</v>
      </c>
    </row>
    <row r="82" spans="1:5" ht="12.75">
      <c r="A82" s="16">
        <v>3008291</v>
      </c>
      <c r="B82" s="7" t="s">
        <v>152</v>
      </c>
      <c r="C82" s="7"/>
      <c r="D82" s="7" t="s">
        <v>152</v>
      </c>
      <c r="E82" s="7" t="s">
        <v>152</v>
      </c>
    </row>
    <row r="83" spans="1:5" ht="12.75">
      <c r="A83" s="16">
        <v>3008292</v>
      </c>
      <c r="B83" s="7" t="s">
        <v>152</v>
      </c>
      <c r="C83" s="7"/>
      <c r="D83" s="7" t="s">
        <v>152</v>
      </c>
      <c r="E83" s="7" t="s">
        <v>152</v>
      </c>
    </row>
    <row r="84" spans="1:5" ht="12.75">
      <c r="A84" s="16">
        <v>3008296</v>
      </c>
      <c r="B84" s="7" t="s">
        <v>152</v>
      </c>
      <c r="C84" s="7"/>
      <c r="D84" s="7" t="s">
        <v>152</v>
      </c>
      <c r="E84" s="7" t="s">
        <v>152</v>
      </c>
    </row>
    <row r="85" spans="1:5" ht="12.75">
      <c r="A85" s="16">
        <v>3008298</v>
      </c>
      <c r="B85" s="7" t="s">
        <v>152</v>
      </c>
      <c r="C85" s="7"/>
      <c r="D85" s="7" t="s">
        <v>152</v>
      </c>
      <c r="E85" s="7" t="s">
        <v>152</v>
      </c>
    </row>
    <row r="86" spans="1:5" ht="12.75">
      <c r="A86" s="16">
        <v>3008300</v>
      </c>
      <c r="B86" s="7" t="s">
        <v>152</v>
      </c>
      <c r="C86" s="7"/>
      <c r="D86" s="7" t="s">
        <v>152</v>
      </c>
      <c r="E86" s="7" t="s">
        <v>152</v>
      </c>
    </row>
    <row r="87" spans="1:5" ht="12.75">
      <c r="A87" s="16">
        <v>3008313</v>
      </c>
      <c r="B87" s="7" t="s">
        <v>152</v>
      </c>
      <c r="C87" s="7"/>
      <c r="D87" s="7" t="s">
        <v>152</v>
      </c>
      <c r="E87" s="7" t="s">
        <v>152</v>
      </c>
    </row>
    <row r="88" spans="1:5" ht="12.75">
      <c r="A88" s="16">
        <v>3008320</v>
      </c>
      <c r="B88" s="7" t="s">
        <v>152</v>
      </c>
      <c r="C88" s="7"/>
      <c r="D88" s="7" t="s">
        <v>152</v>
      </c>
      <c r="E88" s="7" t="s">
        <v>152</v>
      </c>
    </row>
    <row r="89" spans="1:5" ht="12.75">
      <c r="A89" s="16">
        <v>3008321</v>
      </c>
      <c r="B89" s="7" t="s">
        <v>152</v>
      </c>
      <c r="C89" s="7"/>
      <c r="D89" s="7" t="s">
        <v>152</v>
      </c>
      <c r="E89" s="7" t="s">
        <v>152</v>
      </c>
    </row>
    <row r="90" spans="1:5" ht="12.75">
      <c r="A90" s="16">
        <v>3008322</v>
      </c>
      <c r="B90" s="7" t="s">
        <v>152</v>
      </c>
      <c r="C90" s="7"/>
      <c r="D90" s="7" t="s">
        <v>152</v>
      </c>
      <c r="E90" s="7" t="s">
        <v>152</v>
      </c>
    </row>
    <row r="91" spans="1:5" ht="12.75">
      <c r="A91" s="16">
        <v>3008325</v>
      </c>
      <c r="B91" s="7" t="s">
        <v>152</v>
      </c>
      <c r="C91" s="7"/>
      <c r="D91" s="7" t="s">
        <v>152</v>
      </c>
      <c r="E91" s="7" t="s">
        <v>152</v>
      </c>
    </row>
    <row r="92" spans="1:5" ht="12.75">
      <c r="A92" s="16">
        <v>3008333</v>
      </c>
      <c r="B92" s="7" t="s">
        <v>152</v>
      </c>
      <c r="C92" s="7"/>
      <c r="D92" s="7" t="s">
        <v>152</v>
      </c>
      <c r="E92" s="7" t="s">
        <v>152</v>
      </c>
    </row>
    <row r="93" spans="1:5" ht="12.75">
      <c r="A93" s="16">
        <v>3008334</v>
      </c>
      <c r="B93" s="7" t="s">
        <v>152</v>
      </c>
      <c r="C93" s="7"/>
      <c r="D93" s="7" t="s">
        <v>152</v>
      </c>
      <c r="E93" s="7" t="s">
        <v>152</v>
      </c>
    </row>
    <row r="94" spans="1:5" ht="12.75">
      <c r="A94" s="16">
        <v>3008343</v>
      </c>
      <c r="B94" s="7" t="s">
        <v>152</v>
      </c>
      <c r="C94" s="7"/>
      <c r="D94" s="7" t="s">
        <v>152</v>
      </c>
      <c r="E94" s="7" t="s">
        <v>152</v>
      </c>
    </row>
    <row r="95" spans="1:5" ht="12.75">
      <c r="A95" s="16">
        <v>3008344</v>
      </c>
      <c r="B95" s="7" t="s">
        <v>152</v>
      </c>
      <c r="C95" s="7"/>
      <c r="D95" s="7" t="s">
        <v>152</v>
      </c>
      <c r="E95" s="7" t="s">
        <v>152</v>
      </c>
    </row>
    <row r="96" spans="1:5" ht="12.75">
      <c r="A96" s="16">
        <v>3008363</v>
      </c>
      <c r="B96" s="7" t="s">
        <v>152</v>
      </c>
      <c r="C96" s="7"/>
      <c r="D96" s="7" t="s">
        <v>152</v>
      </c>
      <c r="E96" s="7" t="s">
        <v>152</v>
      </c>
    </row>
    <row r="97" spans="1:5" ht="12.75">
      <c r="A97" s="16">
        <v>3008369</v>
      </c>
      <c r="B97" s="7" t="s">
        <v>152</v>
      </c>
      <c r="C97" s="7"/>
      <c r="D97" s="7" t="s">
        <v>152</v>
      </c>
      <c r="E97" s="7" t="s">
        <v>152</v>
      </c>
    </row>
    <row r="98" spans="1:5" ht="12.75">
      <c r="A98" s="16">
        <v>3008372</v>
      </c>
      <c r="B98" s="7" t="s">
        <v>152</v>
      </c>
      <c r="C98" s="7"/>
      <c r="D98" s="7" t="s">
        <v>152</v>
      </c>
      <c r="E98" s="7" t="s">
        <v>152</v>
      </c>
    </row>
    <row r="99" spans="1:5" ht="12.75">
      <c r="A99" s="16">
        <v>3008374</v>
      </c>
      <c r="B99" s="7" t="s">
        <v>152</v>
      </c>
      <c r="C99" s="7"/>
      <c r="D99" s="7" t="s">
        <v>152</v>
      </c>
      <c r="E99" s="7" t="s">
        <v>152</v>
      </c>
    </row>
    <row r="100" spans="1:5" ht="12.75">
      <c r="A100" s="16">
        <v>3008376</v>
      </c>
      <c r="B100" s="7" t="s">
        <v>152</v>
      </c>
      <c r="C100" s="7"/>
      <c r="D100" s="7" t="s">
        <v>152</v>
      </c>
      <c r="E100" s="7" t="s">
        <v>152</v>
      </c>
    </row>
    <row r="101" spans="1:5" ht="12.75">
      <c r="A101" s="7"/>
      <c r="B101" s="7"/>
      <c r="C101" s="7"/>
      <c r="D101" s="7"/>
      <c r="E101" s="7"/>
    </row>
    <row r="102" spans="1:5" ht="12.75">
      <c r="A102" s="7"/>
      <c r="B102" s="7"/>
      <c r="C102" s="7"/>
      <c r="D102" s="7"/>
      <c r="E102" s="7"/>
    </row>
    <row r="103" spans="1:5" ht="12.75">
      <c r="A103" s="7"/>
      <c r="B103" s="7"/>
      <c r="C103" s="7"/>
      <c r="D103" s="7"/>
      <c r="E103" s="7"/>
    </row>
    <row r="104" spans="1:5" ht="12.75">
      <c r="A104" s="7"/>
      <c r="B104" s="7"/>
      <c r="C104" s="7"/>
      <c r="D104" s="7"/>
      <c r="E104" s="7"/>
    </row>
    <row r="105" spans="1:5" ht="12.75">
      <c r="A105" s="7"/>
      <c r="B105" s="7"/>
      <c r="C105" s="7"/>
      <c r="D105" s="7"/>
      <c r="E105" s="7"/>
    </row>
    <row r="106" spans="1:5" ht="12.75">
      <c r="A106" s="7"/>
      <c r="B106" s="7"/>
      <c r="C106" s="7"/>
      <c r="D106" s="7"/>
      <c r="E106" s="7"/>
    </row>
    <row r="107" spans="1:5" ht="12.75">
      <c r="A107" s="7"/>
      <c r="B107" s="7"/>
      <c r="C107" s="7"/>
      <c r="D107" s="7"/>
      <c r="E107" s="7"/>
    </row>
    <row r="108" spans="1:5" ht="12.75">
      <c r="A108" s="7"/>
      <c r="B108" s="7"/>
      <c r="C108" s="7"/>
      <c r="D108" s="7"/>
      <c r="E108" s="7"/>
    </row>
    <row r="109" spans="1:5" ht="12.75">
      <c r="A109" s="7"/>
      <c r="B109" s="7"/>
      <c r="C109" s="7"/>
      <c r="D109" s="7"/>
      <c r="E109" s="7"/>
    </row>
    <row r="110" spans="1:5" ht="12.75">
      <c r="A110" s="7"/>
      <c r="B110" s="7"/>
      <c r="C110" s="7"/>
      <c r="D110" s="7"/>
      <c r="E110" s="7"/>
    </row>
    <row r="111" spans="1:5" ht="12.75">
      <c r="A111" s="7"/>
      <c r="B111" s="7"/>
      <c r="C111" s="7"/>
      <c r="D111" s="7"/>
      <c r="E111" s="7"/>
    </row>
    <row r="112" spans="1:5" ht="12.75">
      <c r="A112" s="7"/>
      <c r="B112" s="7"/>
      <c r="C112" s="7"/>
      <c r="D112" s="7"/>
      <c r="E112" s="7"/>
    </row>
    <row r="113" spans="1:5" ht="12.75">
      <c r="A113" s="7"/>
      <c r="B113" s="7"/>
      <c r="C113" s="7"/>
      <c r="D113" s="7"/>
      <c r="E113" s="7"/>
    </row>
    <row r="114" spans="1:5" ht="12.75">
      <c r="A114" s="7"/>
      <c r="B114" s="7"/>
      <c r="C114" s="7"/>
      <c r="D114" s="7"/>
      <c r="E114" s="7"/>
    </row>
    <row r="115" spans="1:5" ht="12.75">
      <c r="A115" s="7"/>
      <c r="B115" s="7"/>
      <c r="C115" s="7"/>
      <c r="D115" s="7"/>
      <c r="E115" s="7"/>
    </row>
    <row r="116" spans="1:5" ht="12.75">
      <c r="A116" s="7"/>
      <c r="B116" s="7"/>
      <c r="C116" s="7"/>
      <c r="D116" s="7"/>
      <c r="E116" s="7"/>
    </row>
    <row r="117" spans="1:5" ht="12.75">
      <c r="A117" s="7"/>
      <c r="B117" s="7"/>
      <c r="C117" s="7"/>
      <c r="D117" s="7"/>
      <c r="E117" s="7"/>
    </row>
    <row r="118" spans="1:5" ht="12.75">
      <c r="A118" s="7"/>
      <c r="B118" s="7"/>
      <c r="C118" s="7"/>
      <c r="D118" s="7"/>
      <c r="E118" s="7"/>
    </row>
    <row r="119" spans="1:5" ht="12.75">
      <c r="A119" s="7"/>
      <c r="B119" s="7"/>
      <c r="C119" s="7"/>
      <c r="D119" s="7"/>
      <c r="E119" s="7"/>
    </row>
    <row r="120" spans="1:5" ht="12.75">
      <c r="A120" s="7"/>
      <c r="B120" s="7"/>
      <c r="C120" s="7"/>
      <c r="D120" s="7"/>
      <c r="E120" s="7"/>
    </row>
    <row r="121" spans="1:5" ht="12.75">
      <c r="A121" s="7"/>
      <c r="B121" s="7"/>
      <c r="C121" s="7"/>
      <c r="D121" s="7"/>
      <c r="E121" s="7"/>
    </row>
    <row r="122" spans="1:5" ht="12.75">
      <c r="A122" s="7"/>
      <c r="B122" s="7"/>
      <c r="C122" s="7"/>
      <c r="D122" s="7"/>
      <c r="E122" s="7"/>
    </row>
    <row r="123" spans="1:5" ht="12.75">
      <c r="A123" s="7"/>
      <c r="B123" s="7"/>
      <c r="C123" s="7"/>
      <c r="D123" s="7"/>
      <c r="E123" s="7"/>
    </row>
    <row r="124" spans="1:5" ht="12.75">
      <c r="A124" s="7"/>
      <c r="B124" s="7"/>
      <c r="C124" s="7"/>
      <c r="D124" s="7"/>
      <c r="E124" s="7"/>
    </row>
    <row r="125" spans="1:5" ht="12.75">
      <c r="A125" s="7"/>
      <c r="B125" s="7"/>
      <c r="C125" s="7"/>
      <c r="D125" s="7"/>
      <c r="E125" s="7"/>
    </row>
    <row r="126" spans="1:5" ht="12.75">
      <c r="A126" s="7"/>
      <c r="B126" s="7"/>
      <c r="C126" s="7"/>
      <c r="D126" s="7"/>
      <c r="E126" s="7"/>
    </row>
    <row r="127" spans="1:5" ht="12.75">
      <c r="A127" s="7"/>
      <c r="B127" s="7"/>
      <c r="C127" s="7"/>
      <c r="D127" s="7"/>
      <c r="E127" s="7"/>
    </row>
    <row r="128" spans="1:5" ht="12.75">
      <c r="A128" s="7"/>
      <c r="B128" s="7"/>
      <c r="C128" s="7"/>
      <c r="D128" s="7"/>
      <c r="E128" s="7"/>
    </row>
    <row r="129" spans="1:5" ht="12.75">
      <c r="A129" s="7"/>
      <c r="B129" s="7"/>
      <c r="C129" s="7"/>
      <c r="D129" s="7"/>
      <c r="E129" s="7"/>
    </row>
    <row r="130" spans="1:5" ht="12.75">
      <c r="A130" s="7"/>
      <c r="B130" s="7"/>
      <c r="C130" s="7"/>
      <c r="D130" s="7"/>
      <c r="E130" s="7"/>
    </row>
    <row r="131" spans="1:5" ht="12.75">
      <c r="A131" s="7"/>
      <c r="B131" s="7"/>
      <c r="C131" s="7"/>
      <c r="D131" s="7"/>
      <c r="E131" s="7"/>
    </row>
    <row r="132" spans="1:5" ht="12.75">
      <c r="A132" s="7"/>
      <c r="B132" s="7"/>
      <c r="C132" s="7"/>
      <c r="D132" s="7"/>
      <c r="E132" s="7"/>
    </row>
    <row r="133" spans="1:5" ht="12.75">
      <c r="A133" s="7"/>
      <c r="B133" s="7"/>
      <c r="C133" s="7"/>
      <c r="D133" s="7"/>
      <c r="E133" s="7"/>
    </row>
    <row r="134" spans="1:5" ht="12.75">
      <c r="A134" s="7"/>
      <c r="B134" s="7"/>
      <c r="C134" s="7"/>
      <c r="D134" s="7"/>
      <c r="E134" s="7"/>
    </row>
    <row r="135" spans="1:5" ht="12.75">
      <c r="A135" s="7"/>
      <c r="B135" s="7"/>
      <c r="C135" s="7"/>
      <c r="D135" s="7"/>
      <c r="E135" s="7"/>
    </row>
    <row r="136" spans="1:5" ht="12.75">
      <c r="A136" s="7"/>
      <c r="B136" s="7"/>
      <c r="C136" s="7"/>
      <c r="D136" s="7"/>
      <c r="E136" s="7"/>
    </row>
    <row r="137" spans="1:5" ht="12.75">
      <c r="A137" s="7"/>
      <c r="B137" s="7"/>
      <c r="C137" s="7"/>
      <c r="D137" s="7"/>
      <c r="E137" s="7"/>
    </row>
    <row r="138" spans="1:5" ht="12.75">
      <c r="A138" s="7"/>
      <c r="B138" s="7"/>
      <c r="C138" s="7"/>
      <c r="D138" s="7"/>
      <c r="E138" s="7"/>
    </row>
    <row r="139" spans="1:5" ht="12.75">
      <c r="A139" s="7"/>
      <c r="B139" s="7"/>
      <c r="C139" s="7"/>
      <c r="D139" s="7"/>
      <c r="E139" s="7"/>
    </row>
    <row r="140" spans="1:5" ht="12.75">
      <c r="A140" s="7"/>
      <c r="B140" s="7"/>
      <c r="C140" s="7"/>
      <c r="D140" s="7"/>
      <c r="E140" s="7"/>
    </row>
    <row r="141" spans="1:5" ht="12.75">
      <c r="A141" s="7"/>
      <c r="B141" s="7"/>
      <c r="C141" s="7"/>
      <c r="D141" s="7"/>
      <c r="E141" s="7"/>
    </row>
    <row r="142" spans="1:5" ht="12.75">
      <c r="A142" s="7"/>
      <c r="B142" s="7"/>
      <c r="C142" s="7"/>
      <c r="D142" s="7"/>
      <c r="E142" s="7"/>
    </row>
    <row r="143" spans="1:5" ht="12.75">
      <c r="A143" s="7"/>
      <c r="B143" s="7"/>
      <c r="C143" s="7"/>
      <c r="D143" s="7"/>
      <c r="E143" s="7"/>
    </row>
    <row r="144" spans="1:5" ht="12.75">
      <c r="A144" s="7"/>
      <c r="B144" s="7"/>
      <c r="C144" s="7"/>
      <c r="D144" s="7"/>
      <c r="E144" s="7"/>
    </row>
    <row r="145" spans="1:5" ht="12.75">
      <c r="A145" s="7"/>
      <c r="B145" s="7"/>
      <c r="C145" s="7"/>
      <c r="D145" s="7"/>
      <c r="E145" s="7"/>
    </row>
    <row r="146" spans="1:5" ht="12.75">
      <c r="A146" s="7"/>
      <c r="B146" s="7"/>
      <c r="C146" s="7"/>
      <c r="D146" s="7"/>
      <c r="E146" s="7"/>
    </row>
    <row r="147" spans="1:5" ht="12.75">
      <c r="A147" s="7"/>
      <c r="B147" s="7"/>
      <c r="C147" s="7"/>
      <c r="D147" s="7"/>
      <c r="E147" s="7"/>
    </row>
    <row r="148" spans="1:5" ht="12.75">
      <c r="A148" s="7"/>
      <c r="B148" s="7"/>
      <c r="C148" s="7"/>
      <c r="D148" s="7"/>
      <c r="E148" s="7"/>
    </row>
    <row r="149" spans="1:5" ht="12.75">
      <c r="A149" s="7"/>
      <c r="B149" s="7"/>
      <c r="C149" s="7"/>
      <c r="D149" s="7"/>
      <c r="E149" s="7"/>
    </row>
    <row r="150" spans="1:5" ht="12.75">
      <c r="A150" s="7"/>
      <c r="B150" s="7"/>
      <c r="C150" s="7"/>
      <c r="D150" s="7"/>
      <c r="E150" s="7"/>
    </row>
    <row r="151" spans="1:5" ht="12.75">
      <c r="A151" s="7"/>
      <c r="B151" s="7"/>
      <c r="C151" s="7"/>
      <c r="D151" s="7"/>
      <c r="E151" s="7"/>
    </row>
    <row r="152" spans="1:5" ht="12.75">
      <c r="A152" s="7"/>
      <c r="B152" s="7"/>
      <c r="C152" s="7"/>
      <c r="D152" s="7"/>
      <c r="E152" s="7"/>
    </row>
    <row r="153" spans="1:5" ht="12.75">
      <c r="A153" s="7"/>
      <c r="B153" s="7"/>
      <c r="C153" s="7"/>
      <c r="D153" s="7"/>
      <c r="E153" s="7"/>
    </row>
    <row r="154" spans="1:5" ht="12.75">
      <c r="A154" s="7"/>
      <c r="B154" s="7"/>
      <c r="C154" s="7"/>
      <c r="D154" s="7"/>
      <c r="E154" s="7"/>
    </row>
    <row r="155" spans="1:5" ht="12.75">
      <c r="A155" s="7"/>
      <c r="B155" s="7"/>
      <c r="C155" s="7"/>
      <c r="D155" s="7"/>
      <c r="E155" s="7"/>
    </row>
    <row r="156" spans="1:5" ht="12.75">
      <c r="A156" s="7"/>
      <c r="B156" s="7"/>
      <c r="C156" s="7"/>
      <c r="D156" s="7"/>
      <c r="E156" s="7"/>
    </row>
    <row r="157" spans="1:5" ht="12.75">
      <c r="A157" s="7"/>
      <c r="B157" s="7"/>
      <c r="C157" s="7"/>
      <c r="D157" s="7"/>
      <c r="E157" s="7"/>
    </row>
    <row r="158" spans="1:5" ht="12.75">
      <c r="A158" s="7"/>
      <c r="B158" s="7"/>
      <c r="C158" s="7"/>
      <c r="D158" s="7"/>
      <c r="E158" s="7"/>
    </row>
    <row r="159" spans="1:5" ht="12.75">
      <c r="A159" s="7"/>
      <c r="B159" s="7"/>
      <c r="C159" s="7"/>
      <c r="D159" s="7"/>
      <c r="E159" s="7"/>
    </row>
    <row r="160" spans="1:5" ht="12.75">
      <c r="A160" s="7"/>
      <c r="B160" s="7"/>
      <c r="C160" s="7"/>
      <c r="D160" s="7"/>
      <c r="E160" s="7"/>
    </row>
    <row r="161" spans="1:5" ht="12.75">
      <c r="A161" s="7"/>
      <c r="B161" s="7"/>
      <c r="C161" s="7"/>
      <c r="D161" s="7"/>
      <c r="E161" s="7"/>
    </row>
    <row r="162" spans="1:5" ht="12.75">
      <c r="A162" s="7"/>
      <c r="B162" s="7"/>
      <c r="C162" s="7"/>
      <c r="D162" s="7"/>
      <c r="E162" s="7"/>
    </row>
    <row r="163" spans="1:5" ht="12.75">
      <c r="A163" s="7"/>
      <c r="B163" s="7"/>
      <c r="C163" s="7"/>
      <c r="D163" s="7"/>
      <c r="E163" s="7"/>
    </row>
    <row r="164" spans="1:5" ht="12.75">
      <c r="A164" s="7"/>
      <c r="B164" s="7"/>
      <c r="C164" s="7"/>
      <c r="D164" s="7"/>
      <c r="E164" s="7"/>
    </row>
    <row r="165" spans="1:5" ht="12.75">
      <c r="A165" s="7"/>
      <c r="B165" s="7"/>
      <c r="C165" s="7"/>
      <c r="D165" s="7"/>
      <c r="E165" s="7"/>
    </row>
    <row r="166" spans="1:5" ht="12.75">
      <c r="A166" s="7"/>
      <c r="B166" s="7"/>
      <c r="C166" s="7"/>
      <c r="D166" s="7"/>
      <c r="E166" s="7"/>
    </row>
    <row r="167" spans="1:5" ht="12.75">
      <c r="A167" s="7"/>
      <c r="B167" s="7"/>
      <c r="C167" s="7"/>
      <c r="D167" s="7"/>
      <c r="E167" s="7"/>
    </row>
    <row r="168" spans="1:5" ht="12.75">
      <c r="A168" s="7"/>
      <c r="B168" s="7"/>
      <c r="C168" s="7"/>
      <c r="D168" s="7"/>
      <c r="E168" s="7"/>
    </row>
    <row r="169" spans="1:5" ht="12.75">
      <c r="A169" s="7"/>
      <c r="B169" s="7"/>
      <c r="C169" s="7"/>
      <c r="D169" s="7"/>
      <c r="E169" s="7"/>
    </row>
    <row r="170" spans="1:5" ht="12.75">
      <c r="A170" s="7"/>
      <c r="B170" s="7"/>
      <c r="C170" s="7"/>
      <c r="D170" s="7"/>
      <c r="E170" s="7"/>
    </row>
    <row r="171" spans="1:5" ht="12.75">
      <c r="A171" s="7"/>
      <c r="B171" s="7"/>
      <c r="C171" s="7"/>
      <c r="D171" s="7"/>
      <c r="E171" s="7"/>
    </row>
    <row r="172" spans="1:5" ht="12.75">
      <c r="A172" s="7"/>
      <c r="B172" s="7"/>
      <c r="C172" s="7"/>
      <c r="D172" s="7"/>
      <c r="E172" s="7"/>
    </row>
    <row r="173" spans="1:5" ht="12.75">
      <c r="A173" s="7"/>
      <c r="B173" s="7"/>
      <c r="C173" s="7"/>
      <c r="D173" s="7"/>
      <c r="E173" s="7"/>
    </row>
    <row r="174" spans="1:5" ht="12.75">
      <c r="A174" s="7"/>
      <c r="B174" s="7"/>
      <c r="C174" s="7"/>
      <c r="D174" s="7"/>
      <c r="E174" s="7"/>
    </row>
    <row r="175" spans="1:5" ht="12.75">
      <c r="A175" s="7"/>
      <c r="B175" s="7"/>
      <c r="C175" s="7"/>
      <c r="D175" s="7"/>
      <c r="E175" s="7"/>
    </row>
    <row r="176" spans="1:5" ht="12.75">
      <c r="A176" s="7"/>
      <c r="B176" s="7"/>
      <c r="C176" s="7"/>
      <c r="D176" s="7"/>
      <c r="E176" s="7"/>
    </row>
    <row r="177" spans="1:5" ht="12.75">
      <c r="A177" s="7"/>
      <c r="B177" s="7"/>
      <c r="C177" s="7"/>
      <c r="D177" s="7"/>
      <c r="E177" s="7"/>
    </row>
    <row r="178" spans="1:5" ht="12.75">
      <c r="A178" s="7"/>
      <c r="B178" s="7"/>
      <c r="C178" s="7"/>
      <c r="D178" s="7"/>
      <c r="E178" s="7"/>
    </row>
    <row r="179" spans="1:5" ht="12.75">
      <c r="A179" s="7"/>
      <c r="B179" s="7"/>
      <c r="C179" s="7"/>
      <c r="D179" s="7"/>
      <c r="E179" s="7"/>
    </row>
    <row r="180" spans="1:5" ht="12.75">
      <c r="A180" s="7"/>
      <c r="B180" s="7"/>
      <c r="C180" s="7"/>
      <c r="D180" s="7"/>
      <c r="E180" s="7"/>
    </row>
    <row r="181" spans="1:5" ht="12.75">
      <c r="A181" s="7"/>
      <c r="B181" s="7"/>
      <c r="C181" s="7"/>
      <c r="D181" s="7"/>
      <c r="E181" s="7"/>
    </row>
    <row r="182" spans="1:5" ht="12.75">
      <c r="A182" s="7"/>
      <c r="B182" s="7"/>
      <c r="C182" s="7"/>
      <c r="D182" s="7"/>
      <c r="E182" s="7"/>
    </row>
    <row r="183" spans="1:5" ht="12.75">
      <c r="A183" s="7"/>
      <c r="B183" s="7"/>
      <c r="C183" s="7"/>
      <c r="D183" s="7"/>
      <c r="E183" s="7"/>
    </row>
    <row r="184" spans="1:5" ht="12.75">
      <c r="A184" s="7"/>
      <c r="B184" s="7"/>
      <c r="C184" s="7"/>
      <c r="D184" s="7"/>
      <c r="E184" s="7"/>
    </row>
    <row r="185" spans="1:5" ht="12.75">
      <c r="A185" s="7"/>
      <c r="B185" s="7"/>
      <c r="C185" s="7"/>
      <c r="D185" s="7"/>
      <c r="E185" s="7"/>
    </row>
    <row r="186" spans="1:5" ht="12.75">
      <c r="A186" s="7"/>
      <c r="B186" s="7"/>
      <c r="C186" s="7"/>
      <c r="D186" s="7"/>
      <c r="E186" s="7"/>
    </row>
    <row r="187" spans="1:5" ht="12.75">
      <c r="A187" s="7"/>
      <c r="B187" s="7"/>
      <c r="C187" s="7"/>
      <c r="D187" s="7"/>
      <c r="E187" s="7"/>
    </row>
    <row r="188" spans="1:5" ht="12.75">
      <c r="A188" s="7"/>
      <c r="B188" s="7"/>
      <c r="C188" s="7"/>
      <c r="D188" s="7"/>
      <c r="E188" s="7"/>
    </row>
    <row r="189" spans="1:5" ht="12.75">
      <c r="A189" s="7"/>
      <c r="B189" s="7"/>
      <c r="C189" s="7"/>
      <c r="D189" s="7"/>
      <c r="E189" s="7"/>
    </row>
    <row r="190" spans="1:5" ht="12.75">
      <c r="A190" s="7"/>
      <c r="B190" s="7"/>
      <c r="C190" s="7"/>
      <c r="D190" s="7"/>
      <c r="E190" s="7"/>
    </row>
    <row r="191" spans="1:5" ht="12.75">
      <c r="A191" s="7"/>
      <c r="B191" s="7"/>
      <c r="C191" s="7"/>
      <c r="D191" s="7"/>
      <c r="E191" s="7"/>
    </row>
    <row r="192" spans="1:5" ht="12.75">
      <c r="A192" s="7"/>
      <c r="B192" s="7"/>
      <c r="C192" s="7"/>
      <c r="D192" s="7"/>
      <c r="E192" s="7"/>
    </row>
    <row r="193" spans="1:5" ht="12.75">
      <c r="A193" s="7"/>
      <c r="B193" s="7"/>
      <c r="C193" s="7"/>
      <c r="D193" s="7"/>
      <c r="E193" s="7"/>
    </row>
    <row r="194" spans="1:5" ht="12.75">
      <c r="A194" s="7"/>
      <c r="B194" s="7"/>
      <c r="C194" s="7"/>
      <c r="D194" s="7"/>
      <c r="E194" s="7"/>
    </row>
    <row r="195" spans="1:5" ht="12.75">
      <c r="A195" s="7"/>
      <c r="B195" s="7"/>
      <c r="C195" s="7"/>
      <c r="D195" s="7"/>
      <c r="E195" s="7"/>
    </row>
    <row r="196" spans="1:5" ht="12.75">
      <c r="A196" s="7"/>
      <c r="B196" s="7"/>
      <c r="C196" s="7"/>
      <c r="D196" s="7"/>
      <c r="E196" s="7"/>
    </row>
    <row r="197" spans="1:5" ht="12.75">
      <c r="A197" s="7"/>
      <c r="B197" s="7"/>
      <c r="C197" s="7"/>
      <c r="D197" s="7"/>
      <c r="E197" s="7"/>
    </row>
    <row r="198" spans="1:5" ht="12.75">
      <c r="A198" s="7"/>
      <c r="B198" s="7"/>
      <c r="C198" s="7"/>
      <c r="D198" s="7"/>
      <c r="E198" s="7"/>
    </row>
    <row r="199" spans="1:5" ht="12.75">
      <c r="A199" s="7"/>
      <c r="B199" s="7"/>
      <c r="C199" s="7"/>
      <c r="D199" s="7"/>
      <c r="E199" s="7"/>
    </row>
    <row r="200" spans="1:5" ht="12.75">
      <c r="A200" s="7"/>
      <c r="B200" s="7"/>
      <c r="C200" s="7"/>
      <c r="D200" s="7"/>
      <c r="E200" s="7"/>
    </row>
    <row r="201" spans="1:5" ht="12.75">
      <c r="A201" s="7"/>
      <c r="B201" s="7"/>
      <c r="C201" s="7"/>
      <c r="D201" s="7"/>
      <c r="E201" s="7"/>
    </row>
    <row r="202" spans="1:5" ht="12.75">
      <c r="A202" s="7"/>
      <c r="B202" s="7"/>
      <c r="C202" s="7"/>
      <c r="D202" s="7"/>
      <c r="E202" s="7"/>
    </row>
    <row r="203" spans="1:5" ht="12.75">
      <c r="A203" s="7"/>
      <c r="B203" s="7"/>
      <c r="C203" s="7"/>
      <c r="D203" s="7"/>
      <c r="E203" s="7"/>
    </row>
    <row r="204" spans="1:5" ht="12.75">
      <c r="A204" s="7"/>
      <c r="B204" s="7"/>
      <c r="C204" s="7"/>
      <c r="D204" s="7"/>
      <c r="E204" s="7"/>
    </row>
    <row r="205" spans="1:5" ht="12.75">
      <c r="A205" s="7"/>
      <c r="B205" s="7"/>
      <c r="C205" s="7"/>
      <c r="D205" s="7"/>
      <c r="E205" s="7"/>
    </row>
    <row r="206" spans="1:5" ht="12.75">
      <c r="A206" s="7"/>
      <c r="B206" s="7"/>
      <c r="C206" s="7"/>
      <c r="D206" s="7"/>
      <c r="E206" s="7"/>
    </row>
    <row r="207" spans="1:5" ht="12.75">
      <c r="A207" s="7"/>
      <c r="B207" s="7"/>
      <c r="C207" s="7"/>
      <c r="D207" s="7"/>
      <c r="E207" s="7"/>
    </row>
    <row r="208" spans="1:5" ht="12.75">
      <c r="A208" s="7"/>
      <c r="B208" s="7"/>
      <c r="C208" s="7"/>
      <c r="D208" s="7"/>
      <c r="E208" s="7"/>
    </row>
    <row r="209" spans="1:5" ht="12.75">
      <c r="A209" s="7"/>
      <c r="B209" s="7"/>
      <c r="C209" s="7"/>
      <c r="D209" s="7"/>
      <c r="E209" s="7"/>
    </row>
    <row r="210" spans="1:5" ht="12.75">
      <c r="A210" s="7"/>
      <c r="B210" s="7"/>
      <c r="C210" s="7"/>
      <c r="D210" s="7"/>
      <c r="E210" s="7"/>
    </row>
    <row r="211" spans="1:5" ht="12.75">
      <c r="A211" s="7"/>
      <c r="B211" s="7"/>
      <c r="C211" s="7"/>
      <c r="D211" s="7"/>
      <c r="E211" s="7"/>
    </row>
    <row r="212" spans="1:5" ht="12.75">
      <c r="A212" s="7"/>
      <c r="B212" s="7"/>
      <c r="C212" s="7"/>
      <c r="D212" s="7"/>
      <c r="E212" s="7"/>
    </row>
    <row r="213" spans="1:5" ht="12.75">
      <c r="A213" s="7"/>
      <c r="B213" s="7"/>
      <c r="C213" s="7"/>
      <c r="D213" s="7"/>
      <c r="E213" s="7"/>
    </row>
    <row r="214" spans="1:5" ht="12.75">
      <c r="A214" s="7"/>
      <c r="B214" s="7"/>
      <c r="C214" s="7"/>
      <c r="D214" s="7"/>
      <c r="E214" s="7"/>
    </row>
    <row r="215" spans="1:5" ht="12.75">
      <c r="A215" s="7"/>
      <c r="B215" s="7"/>
      <c r="C215" s="7"/>
      <c r="D215" s="7"/>
      <c r="E215" s="7"/>
    </row>
    <row r="216" spans="1:5" ht="12.75">
      <c r="A216" s="7"/>
      <c r="B216" s="7"/>
      <c r="C216" s="7"/>
      <c r="D216" s="7"/>
      <c r="E216" s="7"/>
    </row>
    <row r="217" spans="1:5" ht="12.75">
      <c r="A217" s="7"/>
      <c r="B217" s="7"/>
      <c r="C217" s="7"/>
      <c r="D217" s="7"/>
      <c r="E217" s="7"/>
    </row>
    <row r="218" spans="1:5" ht="12.75">
      <c r="A218" s="7"/>
      <c r="B218" s="7"/>
      <c r="C218" s="7"/>
      <c r="D218" s="7"/>
      <c r="E218" s="7"/>
    </row>
    <row r="219" spans="1:5" ht="12.75">
      <c r="A219" s="7"/>
      <c r="B219" s="7"/>
      <c r="C219" s="7"/>
      <c r="D219" s="7"/>
      <c r="E219" s="7"/>
    </row>
    <row r="220" spans="1:5" ht="12.75">
      <c r="A220" s="7"/>
      <c r="B220" s="7"/>
      <c r="C220" s="7"/>
      <c r="D220" s="7"/>
      <c r="E220" s="7"/>
    </row>
    <row r="221" spans="1:5" ht="12.75">
      <c r="A221" s="7"/>
      <c r="B221" s="7"/>
      <c r="C221" s="7"/>
      <c r="D221" s="7"/>
      <c r="E221" s="7"/>
    </row>
    <row r="222" spans="1:5" ht="12.75">
      <c r="A222" s="7"/>
      <c r="B222" s="7"/>
      <c r="C222" s="7"/>
      <c r="D222" s="7"/>
      <c r="E222" s="7"/>
    </row>
    <row r="223" spans="1:5" ht="12.75">
      <c r="A223" s="7"/>
      <c r="B223" s="7"/>
      <c r="C223" s="7"/>
      <c r="D223" s="7"/>
      <c r="E223" s="7"/>
    </row>
    <row r="224" spans="1:5" ht="12.75">
      <c r="A224" s="7"/>
      <c r="B224" s="7"/>
      <c r="C224" s="7"/>
      <c r="D224" s="7"/>
      <c r="E224" s="7"/>
    </row>
    <row r="225" spans="1:5" ht="12.75">
      <c r="A225" s="7"/>
      <c r="B225" s="7"/>
      <c r="C225" s="7"/>
      <c r="D225" s="7"/>
      <c r="E225" s="7"/>
    </row>
    <row r="226" spans="1:5" ht="12.75">
      <c r="A226" s="7"/>
      <c r="B226" s="7"/>
      <c r="C226" s="7"/>
      <c r="D226" s="7"/>
      <c r="E226" s="7"/>
    </row>
    <row r="227" spans="1:5" ht="12.75">
      <c r="A227" s="7"/>
      <c r="B227" s="7"/>
      <c r="C227" s="7"/>
      <c r="D227" s="7"/>
      <c r="E227" s="7"/>
    </row>
    <row r="228" spans="1:5" ht="12.75">
      <c r="A228" s="7"/>
      <c r="B228" s="7"/>
      <c r="C228" s="7"/>
      <c r="D228" s="7"/>
      <c r="E228" s="7"/>
    </row>
    <row r="229" spans="1:5" ht="12.75">
      <c r="A229" s="7"/>
      <c r="B229" s="7"/>
      <c r="C229" s="7"/>
      <c r="D229" s="7"/>
      <c r="E229" s="7"/>
    </row>
    <row r="230" spans="1:5" ht="12.75">
      <c r="A230" s="7"/>
      <c r="B230" s="7"/>
      <c r="C230" s="7"/>
      <c r="D230" s="7"/>
      <c r="E230" s="7"/>
    </row>
    <row r="231" spans="1:5" ht="12.75">
      <c r="A231" s="7"/>
      <c r="B231" s="7"/>
      <c r="C231" s="7"/>
      <c r="D231" s="7"/>
      <c r="E231" s="7"/>
    </row>
    <row r="232" spans="1:5" ht="12.75">
      <c r="A232" s="7"/>
      <c r="B232" s="7"/>
      <c r="C232" s="7"/>
      <c r="D232" s="7"/>
      <c r="E232" s="7"/>
    </row>
    <row r="233" spans="1:5" ht="12.75">
      <c r="A233" s="7"/>
      <c r="B233" s="7"/>
      <c r="C233" s="7"/>
      <c r="D233" s="7"/>
      <c r="E233" s="7"/>
    </row>
    <row r="234" spans="1:5" ht="12.75">
      <c r="A234" s="7"/>
      <c r="B234" s="7"/>
      <c r="C234" s="7"/>
      <c r="D234" s="7"/>
      <c r="E234" s="7"/>
    </row>
    <row r="235" spans="1:5" ht="12.75">
      <c r="A235" s="7"/>
      <c r="B235" s="7"/>
      <c r="C235" s="7"/>
      <c r="D235" s="7"/>
      <c r="E235" s="7"/>
    </row>
    <row r="236" spans="1:5" ht="12.75">
      <c r="A236" s="7"/>
      <c r="B236" s="7"/>
      <c r="C236" s="7"/>
      <c r="D236" s="7"/>
      <c r="E236" s="7"/>
    </row>
    <row r="237" spans="1:5" ht="12.75">
      <c r="A237" s="7"/>
      <c r="B237" s="7"/>
      <c r="C237" s="7"/>
      <c r="D237" s="7"/>
      <c r="E237" s="7"/>
    </row>
    <row r="238" spans="1:5" ht="12.75">
      <c r="A238" s="7"/>
      <c r="B238" s="7"/>
      <c r="C238" s="7"/>
      <c r="D238" s="7"/>
      <c r="E238" s="7"/>
    </row>
    <row r="239" spans="1:5" ht="12.75">
      <c r="A239" s="7"/>
      <c r="B239" s="7"/>
      <c r="C239" s="7"/>
      <c r="D239" s="7"/>
      <c r="E239" s="7"/>
    </row>
    <row r="240" spans="1:5" ht="12.75">
      <c r="A240" s="7"/>
      <c r="B240" s="7"/>
      <c r="C240" s="7"/>
      <c r="D240" s="7"/>
      <c r="E240" s="7"/>
    </row>
    <row r="241" spans="1:5" ht="12.75">
      <c r="A241" s="7"/>
      <c r="B241" s="7"/>
      <c r="C241" s="7"/>
      <c r="D241" s="7"/>
      <c r="E241" s="7"/>
    </row>
    <row r="242" spans="1:5" ht="12.75">
      <c r="A242" s="7"/>
      <c r="B242" s="7"/>
      <c r="C242" s="7"/>
      <c r="D242" s="7"/>
      <c r="E242" s="7"/>
    </row>
    <row r="243" spans="1:5" ht="12.75">
      <c r="A243" s="7"/>
      <c r="B243" s="7"/>
      <c r="C243" s="7"/>
      <c r="D243" s="7"/>
      <c r="E243" s="7"/>
    </row>
    <row r="244" spans="1:5" ht="12.75">
      <c r="A244" s="7"/>
      <c r="B244" s="7"/>
      <c r="C244" s="7"/>
      <c r="D244" s="7"/>
      <c r="E244" s="7"/>
    </row>
    <row r="245" spans="1:5" ht="12.75">
      <c r="A245" s="7"/>
      <c r="B245" s="7"/>
      <c r="C245" s="7"/>
      <c r="D245" s="7"/>
      <c r="E245" s="7"/>
    </row>
    <row r="246" spans="1:5" ht="12.75">
      <c r="A246" s="7"/>
      <c r="B246" s="7"/>
      <c r="C246" s="7"/>
      <c r="D246" s="7"/>
      <c r="E246" s="7"/>
    </row>
    <row r="247" spans="1:5" ht="12.75">
      <c r="A247" s="7"/>
      <c r="B247" s="7"/>
      <c r="C247" s="7"/>
      <c r="D247" s="7"/>
      <c r="E247" s="7"/>
    </row>
    <row r="248" spans="1:5" ht="12.75">
      <c r="A248" s="7"/>
      <c r="B248" s="7"/>
      <c r="C248" s="7"/>
      <c r="D248" s="7"/>
      <c r="E248" s="7"/>
    </row>
    <row r="249" spans="1:5" ht="12.75">
      <c r="A249" s="7"/>
      <c r="B249" s="7"/>
      <c r="C249" s="7"/>
      <c r="D249" s="7"/>
      <c r="E249" s="7"/>
    </row>
    <row r="250" spans="1:5" ht="12.75">
      <c r="A250" s="7"/>
      <c r="B250" s="7"/>
      <c r="C250" s="7"/>
      <c r="D250" s="7"/>
      <c r="E250" s="7"/>
    </row>
    <row r="251" spans="1:5" ht="12.75">
      <c r="A251" s="7"/>
      <c r="B251" s="7"/>
      <c r="C251" s="7"/>
      <c r="D251" s="7"/>
      <c r="E251" s="7"/>
    </row>
    <row r="252" spans="1:5" ht="12.75">
      <c r="A252" s="7"/>
      <c r="B252" s="7"/>
      <c r="C252" s="7"/>
      <c r="D252" s="7"/>
      <c r="E252" s="7"/>
    </row>
    <row r="253" spans="1:5" ht="12.75">
      <c r="A253" s="7"/>
      <c r="B253" s="7"/>
      <c r="C253" s="7"/>
      <c r="D253" s="7"/>
      <c r="E253" s="7"/>
    </row>
    <row r="254" spans="1:5" ht="12.75">
      <c r="A254" s="7"/>
      <c r="B254" s="7"/>
      <c r="C254" s="7"/>
      <c r="D254" s="7"/>
      <c r="E254" s="7"/>
    </row>
    <row r="255" spans="1:5" ht="12.75">
      <c r="A255" s="7"/>
      <c r="B255" s="7"/>
      <c r="C255" s="7"/>
      <c r="D255" s="7"/>
      <c r="E255" s="7"/>
    </row>
    <row r="256" spans="1:5" ht="12.75">
      <c r="A256" s="7"/>
      <c r="B256" s="7"/>
      <c r="C256" s="7"/>
      <c r="D256" s="7"/>
      <c r="E256" s="7"/>
    </row>
    <row r="257" spans="1:5" ht="12.75">
      <c r="A257" s="7"/>
      <c r="B257" s="7"/>
      <c r="C257" s="7"/>
      <c r="D257" s="7"/>
      <c r="E257" s="7"/>
    </row>
    <row r="258" spans="1:5" ht="12.75">
      <c r="A258" s="7"/>
      <c r="B258" s="7"/>
      <c r="C258" s="7"/>
      <c r="D258" s="7"/>
      <c r="E258" s="7"/>
    </row>
    <row r="259" spans="1:5" ht="12.75">
      <c r="A259" s="7"/>
      <c r="B259" s="7"/>
      <c r="C259" s="7"/>
      <c r="D259" s="7"/>
      <c r="E259" s="7"/>
    </row>
    <row r="260" spans="1:5" ht="12.75">
      <c r="A260" s="7"/>
      <c r="B260" s="7"/>
      <c r="C260" s="7"/>
      <c r="D260" s="7"/>
      <c r="E260" s="7"/>
    </row>
    <row r="261" spans="1:5" ht="12.75">
      <c r="A261" s="7"/>
      <c r="B261" s="7"/>
      <c r="C261" s="7"/>
      <c r="D261" s="7"/>
      <c r="E261" s="7"/>
    </row>
    <row r="262" spans="1:5" ht="12.75">
      <c r="A262" s="7"/>
      <c r="B262" s="7"/>
      <c r="C262" s="7"/>
      <c r="D262" s="7"/>
      <c r="E262" s="7"/>
    </row>
    <row r="263" spans="1:5" ht="12.75">
      <c r="A263" s="7"/>
      <c r="B263" s="7"/>
      <c r="C263" s="7"/>
      <c r="D263" s="7"/>
      <c r="E263" s="7"/>
    </row>
    <row r="264" spans="1:5" ht="12.75">
      <c r="A264" s="7"/>
      <c r="B264" s="7"/>
      <c r="C264" s="7"/>
      <c r="D264" s="7"/>
      <c r="E264" s="7"/>
    </row>
    <row r="265" spans="1:5" ht="12.75">
      <c r="A265" s="7"/>
      <c r="B265" s="7"/>
      <c r="C265" s="7"/>
      <c r="D265" s="7"/>
      <c r="E265" s="7"/>
    </row>
    <row r="266" spans="1:5" ht="12.75">
      <c r="A266" s="7"/>
      <c r="B266" s="7"/>
      <c r="C266" s="7"/>
      <c r="D266" s="7"/>
      <c r="E266" s="7"/>
    </row>
    <row r="267" spans="1:5" ht="12.75">
      <c r="A267" s="7"/>
      <c r="B267" s="7"/>
      <c r="C267" s="7"/>
      <c r="D267" s="7"/>
      <c r="E267" s="7"/>
    </row>
    <row r="268" spans="1:5" ht="12.75">
      <c r="A268" s="7"/>
      <c r="B268" s="7"/>
      <c r="C268" s="7"/>
      <c r="D268" s="7"/>
      <c r="E268" s="7"/>
    </row>
    <row r="269" spans="1:5" ht="12.75">
      <c r="A269" s="7"/>
      <c r="B269" s="7"/>
      <c r="C269" s="7"/>
      <c r="D269" s="7"/>
      <c r="E269" s="7"/>
    </row>
    <row r="270" spans="1:5" ht="12.75">
      <c r="A270" s="7"/>
      <c r="B270" s="7"/>
      <c r="C270" s="7"/>
      <c r="D270" s="7"/>
      <c r="E270" s="7"/>
    </row>
    <row r="271" spans="1:5" ht="12.75">
      <c r="A271" s="7"/>
      <c r="B271" s="7"/>
      <c r="C271" s="7"/>
      <c r="D271" s="7"/>
      <c r="E271" s="7"/>
    </row>
    <row r="272" spans="1:5" ht="12.75">
      <c r="A272" s="7"/>
      <c r="B272" s="7"/>
      <c r="C272" s="7"/>
      <c r="D272" s="7"/>
      <c r="E272" s="7"/>
    </row>
    <row r="273" spans="1:5" ht="12.75">
      <c r="A273" s="7"/>
      <c r="B273" s="7"/>
      <c r="C273" s="7"/>
      <c r="D273" s="7"/>
      <c r="E273" s="7"/>
    </row>
    <row r="274" spans="1:5" ht="12.75">
      <c r="A274" s="7"/>
      <c r="B274" s="7"/>
      <c r="C274" s="7"/>
      <c r="D274" s="7"/>
      <c r="E274" s="7"/>
    </row>
    <row r="275" spans="1:5" ht="12.75">
      <c r="A275" s="7"/>
      <c r="B275" s="7"/>
      <c r="C275" s="7"/>
      <c r="D275" s="7"/>
      <c r="E275" s="7"/>
    </row>
    <row r="276" spans="1:5" ht="12.75">
      <c r="A276" s="7"/>
      <c r="B276" s="7"/>
      <c r="C276" s="7"/>
      <c r="D276" s="7"/>
      <c r="E276" s="7"/>
    </row>
    <row r="277" spans="1:5" ht="12.75">
      <c r="A277" s="7"/>
      <c r="B277" s="7"/>
      <c r="C277" s="7"/>
      <c r="D277" s="7"/>
      <c r="E277" s="7"/>
    </row>
    <row r="278" spans="1:5" ht="12.75">
      <c r="A278" s="7"/>
      <c r="B278" s="7"/>
      <c r="C278" s="7"/>
      <c r="D278" s="7"/>
      <c r="E278" s="7"/>
    </row>
    <row r="279" spans="1:5" ht="12.75">
      <c r="A279" s="7"/>
      <c r="B279" s="7"/>
      <c r="C279" s="7"/>
      <c r="D279" s="7"/>
      <c r="E279" s="7"/>
    </row>
    <row r="280" spans="1:5" ht="12.75">
      <c r="A280" s="7"/>
      <c r="B280" s="7"/>
      <c r="C280" s="7"/>
      <c r="D280" s="7"/>
      <c r="E280" s="7"/>
    </row>
    <row r="281" spans="1:5" ht="12.75">
      <c r="A281" s="7"/>
      <c r="B281" s="7"/>
      <c r="C281" s="7"/>
      <c r="D281" s="7"/>
      <c r="E281" s="7"/>
    </row>
    <row r="282" spans="1:5" ht="12.75">
      <c r="A282" s="7"/>
      <c r="B282" s="7"/>
      <c r="C282" s="7"/>
      <c r="D282" s="7"/>
      <c r="E282" s="7"/>
    </row>
    <row r="283" spans="1:5" ht="12.75">
      <c r="A283" s="7"/>
      <c r="B283" s="7"/>
      <c r="C283" s="7"/>
      <c r="D283" s="7"/>
      <c r="E283" s="7"/>
    </row>
    <row r="284" spans="1:5" ht="12.75">
      <c r="A284" s="7"/>
      <c r="B284" s="7"/>
      <c r="C284" s="7"/>
      <c r="D284" s="7"/>
      <c r="E284" s="7"/>
    </row>
    <row r="285" spans="1:5" ht="12.75">
      <c r="A285" s="7"/>
      <c r="B285" s="7"/>
      <c r="C285" s="7"/>
      <c r="D285" s="7"/>
      <c r="E285" s="7"/>
    </row>
    <row r="286" spans="1:5" ht="12.75">
      <c r="A286" s="7"/>
      <c r="B286" s="7"/>
      <c r="C286" s="7"/>
      <c r="D286" s="7"/>
      <c r="E286" s="7"/>
    </row>
    <row r="287" spans="1:5" ht="12.75">
      <c r="A287" s="7"/>
      <c r="B287" s="7"/>
      <c r="C287" s="7"/>
      <c r="D287" s="7"/>
      <c r="E287" s="7"/>
    </row>
    <row r="288" spans="1:5" ht="12.75">
      <c r="A288" s="7"/>
      <c r="B288" s="7"/>
      <c r="C288" s="7"/>
      <c r="D288" s="7"/>
      <c r="E288" s="7"/>
    </row>
    <row r="289" spans="1:5" ht="12.75">
      <c r="A289" s="7"/>
      <c r="B289" s="7"/>
      <c r="C289" s="7"/>
      <c r="D289" s="7"/>
      <c r="E289" s="7"/>
    </row>
    <row r="290" spans="1:5" ht="12.75">
      <c r="A290" s="7"/>
      <c r="B290" s="7"/>
      <c r="C290" s="7"/>
      <c r="D290" s="7"/>
      <c r="E290" s="7"/>
    </row>
    <row r="291" spans="1:5" ht="12.75">
      <c r="A291" s="7"/>
      <c r="B291" s="7"/>
      <c r="C291" s="7"/>
      <c r="D291" s="7"/>
      <c r="E291" s="7"/>
    </row>
    <row r="292" spans="1:5" ht="12.75">
      <c r="A292" s="7"/>
      <c r="B292" s="7"/>
      <c r="C292" s="7"/>
      <c r="D292" s="7"/>
      <c r="E292" s="7"/>
    </row>
    <row r="293" spans="1:5" ht="12.75">
      <c r="A293" s="7"/>
      <c r="B293" s="7"/>
      <c r="C293" s="7"/>
      <c r="D293" s="7"/>
      <c r="E293" s="7"/>
    </row>
    <row r="294" spans="1:5" ht="12.75">
      <c r="A294" s="7"/>
      <c r="B294" s="7"/>
      <c r="C294" s="7"/>
      <c r="D294" s="7"/>
      <c r="E294" s="7"/>
    </row>
    <row r="295" spans="1:5" ht="12.75">
      <c r="A295" s="7"/>
      <c r="B295" s="7"/>
      <c r="C295" s="7"/>
      <c r="D295" s="7"/>
      <c r="E295" s="7"/>
    </row>
    <row r="296" spans="1:5" ht="12.75">
      <c r="A296" s="7"/>
      <c r="B296" s="7"/>
      <c r="C296" s="7"/>
      <c r="D296" s="7"/>
      <c r="E296" s="7"/>
    </row>
    <row r="297" spans="1:5" ht="12.75">
      <c r="A297" s="7"/>
      <c r="B297" s="7"/>
      <c r="C297" s="7"/>
      <c r="D297" s="7"/>
      <c r="E297" s="7"/>
    </row>
    <row r="298" spans="1:5" ht="12.75">
      <c r="A298" s="7"/>
      <c r="B298" s="7"/>
      <c r="C298" s="7"/>
      <c r="D298" s="7"/>
      <c r="E298" s="7"/>
    </row>
    <row r="299" spans="1:5" ht="12.75">
      <c r="A299" s="7"/>
      <c r="B299" s="7"/>
      <c r="C299" s="7"/>
      <c r="D299" s="7"/>
      <c r="E299" s="7"/>
    </row>
    <row r="300" spans="1:5" ht="12.75">
      <c r="A300" s="7"/>
      <c r="B300" s="7"/>
      <c r="C300" s="7"/>
      <c r="D300" s="7"/>
      <c r="E300" s="7"/>
    </row>
    <row r="301" spans="1:5" ht="12.75">
      <c r="A301" s="7"/>
      <c r="B301" s="7"/>
      <c r="C301" s="7"/>
      <c r="D301" s="7"/>
      <c r="E301" s="7"/>
    </row>
    <row r="302" spans="1:5" ht="12.75">
      <c r="A302" s="7"/>
      <c r="B302" s="7"/>
      <c r="C302" s="7"/>
      <c r="D302" s="7"/>
      <c r="E302" s="7"/>
    </row>
    <row r="303" spans="1:5" ht="12.75">
      <c r="A303" s="7"/>
      <c r="B303" s="7"/>
      <c r="C303" s="7"/>
      <c r="D303" s="7"/>
      <c r="E303" s="7"/>
    </row>
    <row r="304" spans="1:5" ht="12.75">
      <c r="A304" s="7"/>
      <c r="B304" s="7"/>
      <c r="C304" s="7"/>
      <c r="D304" s="7"/>
      <c r="E304" s="7"/>
    </row>
    <row r="305" spans="1:5" ht="12.75">
      <c r="A305" s="7"/>
      <c r="B305" s="7"/>
      <c r="C305" s="7"/>
      <c r="D305" s="7"/>
      <c r="E305" s="7"/>
    </row>
    <row r="306" spans="1:5" ht="12.75">
      <c r="A306" s="7"/>
      <c r="B306" s="7"/>
      <c r="C306" s="7"/>
      <c r="D306" s="7"/>
      <c r="E306" s="7"/>
    </row>
    <row r="307" spans="1:5" ht="12.75">
      <c r="A307" s="7"/>
      <c r="B307" s="7"/>
      <c r="C307" s="7"/>
      <c r="D307" s="7"/>
      <c r="E307" s="7"/>
    </row>
    <row r="308" spans="1:5" ht="12.75">
      <c r="A308" s="7"/>
      <c r="B308" s="7"/>
      <c r="C308" s="7"/>
      <c r="D308" s="7"/>
      <c r="E308" s="7"/>
    </row>
    <row r="309" spans="1:5" ht="12.75">
      <c r="A309" s="7"/>
      <c r="B309" s="7"/>
      <c r="C309" s="7"/>
      <c r="D309" s="7"/>
      <c r="E309" s="7"/>
    </row>
    <row r="310" spans="1:5" ht="12.75">
      <c r="A310" s="7"/>
      <c r="B310" s="7"/>
      <c r="C310" s="7"/>
      <c r="D310" s="7"/>
      <c r="E310" s="7"/>
    </row>
    <row r="311" spans="1:5" ht="12.75">
      <c r="A311" s="7"/>
      <c r="B311" s="7"/>
      <c r="C311" s="7"/>
      <c r="D311" s="7"/>
      <c r="E311" s="7"/>
    </row>
    <row r="312" spans="1:5" ht="12.75">
      <c r="A312" s="7"/>
      <c r="B312" s="7"/>
      <c r="C312" s="7"/>
      <c r="D312" s="7"/>
      <c r="E312" s="7"/>
    </row>
    <row r="313" spans="1:5" ht="12.75">
      <c r="A313" s="7"/>
      <c r="B313" s="7"/>
      <c r="C313" s="7"/>
      <c r="D313" s="7"/>
      <c r="E313" s="7"/>
    </row>
    <row r="314" spans="1:5" ht="12.75">
      <c r="A314" s="7"/>
      <c r="B314" s="7"/>
      <c r="C314" s="7"/>
      <c r="D314" s="7"/>
      <c r="E314" s="7"/>
    </row>
    <row r="315" spans="1:5" ht="12.75">
      <c r="A315" s="7"/>
      <c r="B315" s="7"/>
      <c r="C315" s="7"/>
      <c r="D315" s="7"/>
      <c r="E315" s="7"/>
    </row>
    <row r="316" spans="1:5" ht="12.75">
      <c r="A316" s="7"/>
      <c r="B316" s="7"/>
      <c r="C316" s="7"/>
      <c r="D316" s="7"/>
      <c r="E316" s="7"/>
    </row>
    <row r="317" spans="1:5" ht="12.75">
      <c r="A317" s="7"/>
      <c r="B317" s="7"/>
      <c r="C317" s="7"/>
      <c r="D317" s="7"/>
      <c r="E317" s="7"/>
    </row>
    <row r="318" spans="1:5" ht="12.75">
      <c r="A318" s="7"/>
      <c r="B318" s="7"/>
      <c r="C318" s="7"/>
      <c r="D318" s="7"/>
      <c r="E318" s="7"/>
    </row>
    <row r="319" spans="1:5" ht="12.75">
      <c r="A319" s="7"/>
      <c r="B319" s="7"/>
      <c r="C319" s="7"/>
      <c r="D319" s="7"/>
      <c r="E319" s="7"/>
    </row>
    <row r="320" spans="1:5" ht="12.75">
      <c r="A320" s="7"/>
      <c r="B320" s="7"/>
      <c r="C320" s="7"/>
      <c r="D320" s="7"/>
      <c r="E320" s="7"/>
    </row>
    <row r="321" spans="1:5" ht="12.75">
      <c r="A321" s="7"/>
      <c r="B321" s="7"/>
      <c r="C321" s="7"/>
      <c r="D321" s="7"/>
      <c r="E321" s="7"/>
    </row>
    <row r="322" spans="1:5" ht="12.75">
      <c r="A322" s="7"/>
      <c r="B322" s="7"/>
      <c r="C322" s="7"/>
      <c r="D322" s="7"/>
      <c r="E322" s="7"/>
    </row>
    <row r="323" spans="1:5" ht="12.75">
      <c r="A323" s="7"/>
      <c r="B323" s="7"/>
      <c r="C323" s="7"/>
      <c r="D323" s="7"/>
      <c r="E323" s="7"/>
    </row>
    <row r="324" spans="1:5" ht="12.75">
      <c r="A324" s="7"/>
      <c r="B324" s="7"/>
      <c r="C324" s="7"/>
      <c r="D324" s="7"/>
      <c r="E324" s="7"/>
    </row>
    <row r="325" spans="1:5" ht="12.75">
      <c r="A325" s="7"/>
      <c r="B325" s="7"/>
      <c r="C325" s="7"/>
      <c r="D325" s="7"/>
      <c r="E325" s="7"/>
    </row>
    <row r="326" spans="1:5" ht="12.75">
      <c r="A326" s="7"/>
      <c r="B326" s="7"/>
      <c r="C326" s="7"/>
      <c r="D326" s="7"/>
      <c r="E326" s="7"/>
    </row>
    <row r="327" spans="1:5" ht="12.75">
      <c r="A327" s="7"/>
      <c r="B327" s="7"/>
      <c r="C327" s="7"/>
      <c r="D327" s="7"/>
      <c r="E327" s="7"/>
    </row>
    <row r="328" spans="1:5" ht="12.75">
      <c r="A328" s="7"/>
      <c r="B328" s="7"/>
      <c r="C328" s="7"/>
      <c r="D328" s="7"/>
      <c r="E328" s="7"/>
    </row>
    <row r="329" spans="1:5" ht="12.75">
      <c r="A329" s="7"/>
      <c r="B329" s="7"/>
      <c r="C329" s="7"/>
      <c r="D329" s="7"/>
      <c r="E329" s="7"/>
    </row>
    <row r="330" spans="1:5" ht="12.75">
      <c r="A330" s="7"/>
      <c r="B330" s="7"/>
      <c r="C330" s="7"/>
      <c r="D330" s="7"/>
      <c r="E330" s="7"/>
    </row>
    <row r="331" spans="1:5" ht="12.75">
      <c r="A331" s="7"/>
      <c r="B331" s="7"/>
      <c r="C331" s="7"/>
      <c r="D331" s="7"/>
      <c r="E331" s="7"/>
    </row>
    <row r="332" spans="1:5" ht="12.75">
      <c r="A332" s="7"/>
      <c r="B332" s="7"/>
      <c r="C332" s="7"/>
      <c r="D332" s="7"/>
      <c r="E332" s="7"/>
    </row>
    <row r="333" spans="1:5" ht="12.75">
      <c r="A333" s="7"/>
      <c r="B333" s="7"/>
      <c r="C333" s="7"/>
      <c r="D333" s="7"/>
      <c r="E333" s="7"/>
    </row>
    <row r="334" spans="1:5" ht="12.75">
      <c r="A334" s="7"/>
      <c r="B334" s="7"/>
      <c r="C334" s="7"/>
      <c r="D334" s="7"/>
      <c r="E334" s="7"/>
    </row>
    <row r="335" spans="1:5" ht="12.75">
      <c r="A335" s="7"/>
      <c r="B335" s="7"/>
      <c r="C335" s="7"/>
      <c r="D335" s="7"/>
      <c r="E335" s="7"/>
    </row>
    <row r="336" spans="1:5" ht="12.75">
      <c r="A336" s="7"/>
      <c r="B336" s="7"/>
      <c r="C336" s="7"/>
      <c r="D336" s="7"/>
      <c r="E336" s="7"/>
    </row>
    <row r="337" spans="1:5" ht="12.75">
      <c r="A337" s="7"/>
      <c r="B337" s="7"/>
      <c r="C337" s="7"/>
      <c r="D337" s="7"/>
      <c r="E337" s="7"/>
    </row>
    <row r="338" spans="1:5" ht="12.75">
      <c r="A338" s="7"/>
      <c r="B338" s="7"/>
      <c r="C338" s="7"/>
      <c r="D338" s="7"/>
      <c r="E338" s="7"/>
    </row>
    <row r="339" spans="1:5" ht="12.75">
      <c r="A339" s="7"/>
      <c r="B339" s="7"/>
      <c r="C339" s="7"/>
      <c r="D339" s="7"/>
      <c r="E339" s="7"/>
    </row>
    <row r="340" spans="1:5" ht="12.75">
      <c r="A340" s="7"/>
      <c r="B340" s="7"/>
      <c r="C340" s="7"/>
      <c r="D340" s="7"/>
      <c r="E340" s="7"/>
    </row>
    <row r="341" spans="1:5" ht="12.75">
      <c r="A341" s="7"/>
      <c r="B341" s="7"/>
      <c r="C341" s="7"/>
      <c r="D341" s="7"/>
      <c r="E341" s="7"/>
    </row>
    <row r="342" spans="1:5" ht="12.75">
      <c r="A342" s="7"/>
      <c r="B342" s="7"/>
      <c r="C342" s="7"/>
      <c r="D342" s="7"/>
      <c r="E342" s="7"/>
    </row>
    <row r="343" spans="1:5" ht="12.75">
      <c r="A343" s="7"/>
      <c r="B343" s="7"/>
      <c r="C343" s="7"/>
      <c r="D343" s="7"/>
      <c r="E343" s="7"/>
    </row>
    <row r="344" spans="1:5" ht="12.75">
      <c r="A344" s="7"/>
      <c r="B344" s="7"/>
      <c r="C344" s="7"/>
      <c r="D344" s="7"/>
      <c r="E344" s="7"/>
    </row>
    <row r="345" spans="1:5" ht="12.75">
      <c r="A345" s="7"/>
      <c r="B345" s="7"/>
      <c r="C345" s="7"/>
      <c r="D345" s="7"/>
      <c r="E345" s="7"/>
    </row>
    <row r="346" spans="1:5" ht="12.75">
      <c r="A346" s="7"/>
      <c r="B346" s="7"/>
      <c r="C346" s="7"/>
      <c r="D346" s="7"/>
      <c r="E346" s="7"/>
    </row>
    <row r="347" spans="1:5" ht="12.75">
      <c r="A347" s="7"/>
      <c r="B347" s="7"/>
      <c r="C347" s="7"/>
      <c r="D347" s="7"/>
      <c r="E347" s="7"/>
    </row>
    <row r="348" spans="1:5" ht="12.75">
      <c r="A348" s="7"/>
      <c r="B348" s="7"/>
      <c r="C348" s="7"/>
      <c r="D348" s="7"/>
      <c r="E348" s="7"/>
    </row>
    <row r="349" spans="1:5" ht="12.75">
      <c r="A349" s="7"/>
      <c r="B349" s="7"/>
      <c r="C349" s="7"/>
      <c r="D349" s="7"/>
      <c r="E349" s="7"/>
    </row>
    <row r="350" spans="1:5" ht="12.75">
      <c r="A350" s="7"/>
      <c r="B350" s="7"/>
      <c r="C350" s="7"/>
      <c r="D350" s="7"/>
      <c r="E350" s="7"/>
    </row>
    <row r="351" spans="1:5" ht="12.75">
      <c r="A351" s="7"/>
      <c r="B351" s="7"/>
      <c r="C351" s="7"/>
      <c r="D351" s="7"/>
      <c r="E351" s="7"/>
    </row>
    <row r="352" spans="1:5" ht="12.75">
      <c r="A352" s="7"/>
      <c r="B352" s="7"/>
      <c r="C352" s="7"/>
      <c r="D352" s="7"/>
      <c r="E352" s="7"/>
    </row>
    <row r="353" spans="1:5" ht="12.75">
      <c r="A353" s="7"/>
      <c r="B353" s="7"/>
      <c r="C353" s="7"/>
      <c r="D353" s="7"/>
      <c r="E353" s="7"/>
    </row>
    <row r="354" spans="1:5" ht="12.75">
      <c r="A354" s="7"/>
      <c r="B354" s="7"/>
      <c r="C354" s="7"/>
      <c r="D354" s="7"/>
      <c r="E354" s="7"/>
    </row>
    <row r="355" spans="1:5" ht="12.75">
      <c r="A355" s="7"/>
      <c r="B355" s="7"/>
      <c r="C355" s="7"/>
      <c r="D355" s="7"/>
      <c r="E355" s="7"/>
    </row>
    <row r="356" spans="1:5" ht="12.75">
      <c r="A356" s="7"/>
      <c r="B356" s="7"/>
      <c r="C356" s="7"/>
      <c r="D356" s="7"/>
      <c r="E356" s="7"/>
    </row>
    <row r="357" spans="1:5" ht="12.75">
      <c r="A357" s="7"/>
      <c r="B357" s="7"/>
      <c r="C357" s="7"/>
      <c r="D357" s="7"/>
      <c r="E357" s="7"/>
    </row>
    <row r="358" spans="1:5" ht="12.75">
      <c r="A358" s="7"/>
      <c r="B358" s="7"/>
      <c r="C358" s="7"/>
      <c r="D358" s="7"/>
      <c r="E358" s="7"/>
    </row>
    <row r="359" spans="1:5" ht="12.75">
      <c r="A359" s="7"/>
      <c r="B359" s="7"/>
      <c r="C359" s="7"/>
      <c r="D359" s="7"/>
      <c r="E359" s="7"/>
    </row>
    <row r="360" spans="1:5" ht="12.75">
      <c r="A360" s="7"/>
      <c r="B360" s="7"/>
      <c r="C360" s="7"/>
      <c r="D360" s="7"/>
      <c r="E360" s="7"/>
    </row>
    <row r="361" spans="1:5" ht="12.75">
      <c r="A361" s="7"/>
      <c r="B361" s="7"/>
      <c r="C361" s="7"/>
      <c r="D361" s="7"/>
      <c r="E361" s="7"/>
    </row>
    <row r="362" spans="1:5" ht="12.75">
      <c r="A362" s="7"/>
      <c r="B362" s="7"/>
      <c r="C362" s="7"/>
      <c r="D362" s="7"/>
      <c r="E362" s="7"/>
    </row>
    <row r="363" spans="1:5" ht="12.75">
      <c r="A363" s="7"/>
      <c r="B363" s="7"/>
      <c r="C363" s="7"/>
      <c r="D363" s="7"/>
      <c r="E363" s="7"/>
    </row>
    <row r="364" spans="1:5" ht="12.75">
      <c r="A364" s="7"/>
      <c r="B364" s="7"/>
      <c r="C364" s="7"/>
      <c r="D364" s="7"/>
      <c r="E364" s="7"/>
    </row>
    <row r="365" spans="1:5" ht="12.75">
      <c r="A365" s="7"/>
      <c r="B365" s="7"/>
      <c r="C365" s="7"/>
      <c r="D365" s="7"/>
      <c r="E365" s="7"/>
    </row>
    <row r="366" spans="1:5" ht="12.75">
      <c r="A366" s="7"/>
      <c r="B366" s="7"/>
      <c r="C366" s="7"/>
      <c r="D366" s="7"/>
      <c r="E366" s="7"/>
    </row>
    <row r="367" spans="1:5" ht="12.75">
      <c r="A367" s="7"/>
      <c r="B367" s="7"/>
      <c r="C367" s="7"/>
      <c r="D367" s="7"/>
      <c r="E367" s="7"/>
    </row>
    <row r="368" spans="1:5" ht="12.75">
      <c r="A368" s="7"/>
      <c r="B368" s="7"/>
      <c r="C368" s="7"/>
      <c r="D368" s="7"/>
      <c r="E368" s="7"/>
    </row>
    <row r="369" spans="1:5" ht="12.75">
      <c r="A369" s="7"/>
      <c r="B369" s="7"/>
      <c r="C369" s="7"/>
      <c r="D369" s="7"/>
      <c r="E369" s="7"/>
    </row>
    <row r="370" spans="1:5" ht="12.75">
      <c r="A370" s="7"/>
      <c r="B370" s="7"/>
      <c r="C370" s="7"/>
      <c r="D370" s="7"/>
      <c r="E370" s="7"/>
    </row>
    <row r="371" spans="1:5" ht="12.75">
      <c r="A371" s="7"/>
      <c r="B371" s="7"/>
      <c r="C371" s="7"/>
      <c r="D371" s="7"/>
      <c r="E371" s="7"/>
    </row>
    <row r="372" spans="1:5" ht="12.75">
      <c r="A372" s="7"/>
      <c r="B372" s="7"/>
      <c r="C372" s="7"/>
      <c r="D372" s="7"/>
      <c r="E372" s="7"/>
    </row>
    <row r="373" spans="1:5" ht="12.75">
      <c r="A373" s="7"/>
      <c r="B373" s="7"/>
      <c r="C373" s="7"/>
      <c r="D373" s="7"/>
      <c r="E373" s="7"/>
    </row>
    <row r="374" spans="1:5" ht="12.75">
      <c r="A374" s="7"/>
      <c r="B374" s="7"/>
      <c r="C374" s="7"/>
      <c r="D374" s="7"/>
      <c r="E374" s="7"/>
    </row>
    <row r="375" spans="1:5" ht="12.75">
      <c r="A375" s="7"/>
      <c r="B375" s="7"/>
      <c r="C375" s="7"/>
      <c r="D375" s="7"/>
      <c r="E375" s="7"/>
    </row>
    <row r="376" spans="1:5" ht="12.75">
      <c r="A376" s="7"/>
      <c r="B376" s="7"/>
      <c r="C376" s="7"/>
      <c r="D376" s="7"/>
      <c r="E376" s="7"/>
    </row>
    <row r="377" spans="1:5" ht="12.75">
      <c r="A377" s="7"/>
      <c r="B377" s="7"/>
      <c r="C377" s="7"/>
      <c r="D377" s="7"/>
      <c r="E377" s="7"/>
    </row>
    <row r="378" spans="1:5" ht="12.75">
      <c r="A378" s="7"/>
      <c r="B378" s="7"/>
      <c r="C378" s="7"/>
      <c r="D378" s="7"/>
      <c r="E378" s="7"/>
    </row>
    <row r="379" spans="1:5" ht="12.75">
      <c r="A379" s="7"/>
      <c r="B379" s="7"/>
      <c r="C379" s="7"/>
      <c r="D379" s="7"/>
      <c r="E379" s="7"/>
    </row>
    <row r="380" spans="1:5" ht="12.75">
      <c r="A380" s="7"/>
      <c r="B380" s="7"/>
      <c r="C380" s="7"/>
      <c r="D380" s="7"/>
      <c r="E380" s="7"/>
    </row>
    <row r="381" spans="1:5" ht="12.75">
      <c r="A381" s="7"/>
      <c r="B381" s="7"/>
      <c r="C381" s="7"/>
      <c r="D381" s="7"/>
      <c r="E381" s="7"/>
    </row>
    <row r="382" spans="1:5" ht="12.75">
      <c r="A382" s="7"/>
      <c r="B382" s="7"/>
      <c r="C382" s="7"/>
      <c r="D382" s="7"/>
      <c r="E382" s="7"/>
    </row>
    <row r="383" spans="1:5" ht="12.75">
      <c r="A383" s="7"/>
      <c r="B383" s="7"/>
      <c r="C383" s="7"/>
      <c r="D383" s="7"/>
      <c r="E383" s="7"/>
    </row>
    <row r="384" spans="1:5" ht="12.75">
      <c r="A384" s="7"/>
      <c r="B384" s="7"/>
      <c r="C384" s="7"/>
      <c r="D384" s="7"/>
      <c r="E384" s="7"/>
    </row>
    <row r="385" spans="1:5" ht="12.75">
      <c r="A385" s="7"/>
      <c r="B385" s="7"/>
      <c r="C385" s="7"/>
      <c r="D385" s="7"/>
      <c r="E385" s="7"/>
    </row>
    <row r="386" spans="1:5" ht="12.75">
      <c r="A386" s="7"/>
      <c r="B386" s="7"/>
      <c r="C386" s="7"/>
      <c r="D386" s="7"/>
      <c r="E386" s="7"/>
    </row>
    <row r="387" spans="1:5" ht="12.75">
      <c r="A387" s="7"/>
      <c r="B387" s="7"/>
      <c r="C387" s="7"/>
      <c r="D387" s="7"/>
      <c r="E387" s="7"/>
    </row>
    <row r="388" spans="1:5" ht="12.75">
      <c r="A388" s="7"/>
      <c r="B388" s="7"/>
      <c r="C388" s="7"/>
      <c r="D388" s="7"/>
      <c r="E388" s="7"/>
    </row>
    <row r="389" spans="1:5" ht="12.75">
      <c r="A389" s="7"/>
      <c r="B389" s="7"/>
      <c r="C389" s="7"/>
      <c r="D389" s="7"/>
      <c r="E389" s="7"/>
    </row>
    <row r="390" spans="1:5" ht="12.75">
      <c r="A390" s="7"/>
      <c r="B390" s="7"/>
      <c r="C390" s="7"/>
      <c r="D390" s="7"/>
      <c r="E390" s="7"/>
    </row>
    <row r="391" spans="1:5" ht="12.75">
      <c r="A391" s="7"/>
      <c r="B391" s="7"/>
      <c r="C391" s="7"/>
      <c r="D391" s="7"/>
      <c r="E391" s="7"/>
    </row>
    <row r="392" spans="1:5" ht="12.75">
      <c r="A392" s="7"/>
      <c r="B392" s="7"/>
      <c r="C392" s="7"/>
      <c r="D392" s="7"/>
      <c r="E392" s="7"/>
    </row>
    <row r="393" spans="1:5" ht="12.75">
      <c r="A393" s="7"/>
      <c r="B393" s="7"/>
      <c r="C393" s="7"/>
      <c r="D393" s="7"/>
      <c r="E393" s="7"/>
    </row>
    <row r="394" spans="1:5" ht="12.75">
      <c r="A394" s="7"/>
      <c r="B394" s="7"/>
      <c r="C394" s="7"/>
      <c r="D394" s="7"/>
      <c r="E394" s="7"/>
    </row>
    <row r="395" spans="1:5" ht="12.75">
      <c r="A395" s="7"/>
      <c r="B395" s="7"/>
      <c r="C395" s="7"/>
      <c r="D395" s="7"/>
      <c r="E395" s="7"/>
    </row>
    <row r="396" spans="1:5" ht="12.75">
      <c r="A396" s="7"/>
      <c r="B396" s="7"/>
      <c r="C396" s="7"/>
      <c r="D396" s="7"/>
      <c r="E396" s="7"/>
    </row>
    <row r="397" spans="1:5" ht="12.75">
      <c r="A397" s="7"/>
      <c r="B397" s="7"/>
      <c r="C397" s="7"/>
      <c r="D397" s="7"/>
      <c r="E397" s="7"/>
    </row>
    <row r="398" spans="1:5" ht="12.75">
      <c r="A398" s="7"/>
      <c r="B398" s="7"/>
      <c r="C398" s="7"/>
      <c r="D398" s="7"/>
      <c r="E398" s="7"/>
    </row>
    <row r="399" spans="1:5" ht="12.75">
      <c r="A399" s="7"/>
      <c r="B399" s="7"/>
      <c r="C399" s="7"/>
      <c r="D399" s="7"/>
      <c r="E399" s="7"/>
    </row>
    <row r="400" spans="1:5" ht="12.75">
      <c r="A400" s="7"/>
      <c r="B400" s="7"/>
      <c r="C400" s="7"/>
      <c r="D400" s="7"/>
      <c r="E400" s="7"/>
    </row>
    <row r="401" spans="1:5" ht="12.75">
      <c r="A401" s="7"/>
      <c r="B401" s="7"/>
      <c r="C401" s="7"/>
      <c r="D401" s="7"/>
      <c r="E401" s="7"/>
    </row>
    <row r="402" spans="1:5" ht="12.75">
      <c r="A402" s="7"/>
      <c r="B402" s="7"/>
      <c r="C402" s="7"/>
      <c r="D402" s="7"/>
      <c r="E402" s="7"/>
    </row>
    <row r="403" spans="1:5" ht="12.75">
      <c r="A403" s="7"/>
      <c r="B403" s="7"/>
      <c r="C403" s="7"/>
      <c r="D403" s="7"/>
      <c r="E403" s="7"/>
    </row>
    <row r="404" spans="1:5" ht="12.75">
      <c r="A404" s="7"/>
      <c r="B404" s="7"/>
      <c r="C404" s="7"/>
      <c r="D404" s="7"/>
      <c r="E404" s="7"/>
    </row>
    <row r="405" spans="1:5" ht="12.75">
      <c r="A405" s="7"/>
      <c r="B405" s="7"/>
      <c r="C405" s="7"/>
      <c r="D405" s="7"/>
      <c r="E405" s="7"/>
    </row>
    <row r="406" spans="1:5" ht="12.75">
      <c r="A406" s="7"/>
      <c r="B406" s="7"/>
      <c r="C406" s="7"/>
      <c r="D406" s="7"/>
      <c r="E406" s="7"/>
    </row>
    <row r="407" spans="1:5" ht="12.75">
      <c r="A407" s="7"/>
      <c r="B407" s="7"/>
      <c r="C407" s="7"/>
      <c r="D407" s="7"/>
      <c r="E407" s="7"/>
    </row>
    <row r="408" spans="1:5" ht="12.75">
      <c r="A408" s="7"/>
      <c r="B408" s="7"/>
      <c r="C408" s="7"/>
      <c r="D408" s="7"/>
      <c r="E408" s="7"/>
    </row>
    <row r="409" spans="1:5" ht="12.75">
      <c r="A409" s="7"/>
      <c r="B409" s="7"/>
      <c r="C409" s="7"/>
      <c r="D409" s="7"/>
      <c r="E409" s="7"/>
    </row>
    <row r="410" spans="1:5" ht="12.75">
      <c r="A410" s="7"/>
      <c r="B410" s="7"/>
      <c r="C410" s="7"/>
      <c r="D410" s="7"/>
      <c r="E410" s="7"/>
    </row>
    <row r="411" spans="1:5" ht="12.75">
      <c r="A411" s="7"/>
      <c r="B411" s="7"/>
      <c r="C411" s="7"/>
      <c r="D411" s="7"/>
      <c r="E411" s="7"/>
    </row>
    <row r="412" spans="1:5" ht="12.75">
      <c r="A412" s="7"/>
      <c r="B412" s="7"/>
      <c r="C412" s="7"/>
      <c r="D412" s="7"/>
      <c r="E412" s="7"/>
    </row>
    <row r="413" spans="1:5" ht="12.75">
      <c r="A413" s="7"/>
      <c r="B413" s="7"/>
      <c r="C413" s="7"/>
      <c r="D413" s="7"/>
      <c r="E413" s="7"/>
    </row>
    <row r="414" spans="1:5" ht="12.75">
      <c r="A414" s="7"/>
      <c r="B414" s="7"/>
      <c r="C414" s="7"/>
      <c r="D414" s="7"/>
      <c r="E414" s="7"/>
    </row>
    <row r="415" spans="1:5" ht="12.75">
      <c r="A415" s="7"/>
      <c r="B415" s="7"/>
      <c r="C415" s="7"/>
      <c r="D415" s="7"/>
      <c r="E415" s="7"/>
    </row>
    <row r="416" spans="1:5" ht="12.75">
      <c r="A416" s="7"/>
      <c r="B416" s="7"/>
      <c r="C416" s="7"/>
      <c r="D416" s="7"/>
      <c r="E416" s="7"/>
    </row>
    <row r="417" spans="1:5" ht="12.75">
      <c r="A417" s="7"/>
      <c r="B417" s="7"/>
      <c r="C417" s="7"/>
      <c r="D417" s="7"/>
      <c r="E417" s="7"/>
    </row>
    <row r="418" spans="1:5" ht="12.75">
      <c r="A418" s="7"/>
      <c r="B418" s="7"/>
      <c r="C418" s="7"/>
      <c r="D418" s="7"/>
      <c r="E418" s="7"/>
    </row>
    <row r="419" spans="1:5" ht="12.75">
      <c r="A419" s="7"/>
      <c r="B419" s="7"/>
      <c r="C419" s="7"/>
      <c r="D419" s="7"/>
      <c r="E419" s="7"/>
    </row>
    <row r="420" spans="1:5" ht="12.75">
      <c r="A420" s="7"/>
      <c r="B420" s="7"/>
      <c r="C420" s="7"/>
      <c r="D420" s="7"/>
      <c r="E420" s="7"/>
    </row>
    <row r="421" spans="1:5" ht="12.75">
      <c r="A421" s="7"/>
      <c r="B421" s="7"/>
      <c r="C421" s="7"/>
      <c r="D421" s="7"/>
      <c r="E421" s="7"/>
    </row>
    <row r="422" spans="1:5" ht="12.75">
      <c r="A422" s="7"/>
      <c r="B422" s="7"/>
      <c r="C422" s="7"/>
      <c r="D422" s="7"/>
      <c r="E422" s="7"/>
    </row>
    <row r="423" spans="1:5" ht="12.75">
      <c r="A423" s="7"/>
      <c r="B423" s="7"/>
      <c r="C423" s="7"/>
      <c r="D423" s="7"/>
      <c r="E423" s="7"/>
    </row>
    <row r="424" spans="1:5" ht="12.75">
      <c r="A424" s="7"/>
      <c r="B424" s="7"/>
      <c r="C424" s="7"/>
      <c r="D424" s="7"/>
      <c r="E424" s="7"/>
    </row>
    <row r="425" spans="1:5" ht="12.75">
      <c r="A425" s="7"/>
      <c r="B425" s="7"/>
      <c r="C425" s="7"/>
      <c r="D425" s="7"/>
      <c r="E425" s="7"/>
    </row>
    <row r="426" spans="1:5" ht="12.75">
      <c r="A426" s="7"/>
      <c r="B426" s="7"/>
      <c r="C426" s="7"/>
      <c r="D426" s="7"/>
      <c r="E426" s="7"/>
    </row>
    <row r="427" spans="1:5" ht="12.75">
      <c r="A427" s="7"/>
      <c r="B427" s="7"/>
      <c r="C427" s="7"/>
      <c r="D427" s="7"/>
      <c r="E427" s="7"/>
    </row>
    <row r="428" spans="1:5" ht="12.75">
      <c r="A428" s="7"/>
      <c r="B428" s="7"/>
      <c r="C428" s="7"/>
      <c r="D428" s="7"/>
      <c r="E428" s="7"/>
    </row>
    <row r="429" spans="1:5" ht="12.75">
      <c r="A429" s="7"/>
      <c r="B429" s="7"/>
      <c r="C429" s="7"/>
      <c r="D429" s="7"/>
      <c r="E429" s="7"/>
    </row>
    <row r="430" spans="1:5" ht="12.75">
      <c r="A430" s="7"/>
      <c r="B430" s="7"/>
      <c r="C430" s="7"/>
      <c r="D430" s="7"/>
      <c r="E430" s="7"/>
    </row>
    <row r="431" spans="1:5" ht="12.75">
      <c r="A431" s="7"/>
      <c r="B431" s="7"/>
      <c r="C431" s="7"/>
      <c r="D431" s="7"/>
      <c r="E431" s="7"/>
    </row>
    <row r="432" spans="1:5" ht="12.75">
      <c r="A432" s="7"/>
      <c r="B432" s="7"/>
      <c r="C432" s="7"/>
      <c r="D432" s="7"/>
      <c r="E432" s="7"/>
    </row>
    <row r="433" spans="1:5" ht="12.75">
      <c r="A433" s="7"/>
      <c r="B433" s="7"/>
      <c r="C433" s="7"/>
      <c r="D433" s="7"/>
      <c r="E433" s="7"/>
    </row>
    <row r="434" spans="1:5" ht="12.75">
      <c r="A434" s="7"/>
      <c r="B434" s="7"/>
      <c r="C434" s="7"/>
      <c r="D434" s="7"/>
      <c r="E434" s="7"/>
    </row>
    <row r="435" spans="1:5" ht="12.75">
      <c r="A435" s="7"/>
      <c r="B435" s="7"/>
      <c r="C435" s="7"/>
      <c r="D435" s="7"/>
      <c r="E435" s="7"/>
    </row>
    <row r="436" spans="1:5" ht="12.75">
      <c r="A436" s="7"/>
      <c r="B436" s="7"/>
      <c r="C436" s="7"/>
      <c r="D436" s="7"/>
      <c r="E436" s="7"/>
    </row>
    <row r="437" spans="1:5" ht="12.75">
      <c r="A437" s="7"/>
      <c r="B437" s="7"/>
      <c r="C437" s="7"/>
      <c r="D437" s="7"/>
      <c r="E437" s="7"/>
    </row>
    <row r="438" spans="1:5" ht="12.75">
      <c r="A438" s="7"/>
      <c r="B438" s="7"/>
      <c r="C438" s="7"/>
      <c r="D438" s="7"/>
      <c r="E438" s="7"/>
    </row>
    <row r="439" spans="1:5" ht="12.75">
      <c r="A439" s="7"/>
      <c r="B439" s="7"/>
      <c r="C439" s="7"/>
      <c r="D439" s="7"/>
      <c r="E439" s="7"/>
    </row>
    <row r="440" spans="1:5" ht="12.75">
      <c r="A440" s="7"/>
      <c r="B440" s="7"/>
      <c r="C440" s="7"/>
      <c r="D440" s="7"/>
      <c r="E440" s="7"/>
    </row>
    <row r="441" spans="1:5" ht="12.75">
      <c r="A441" s="7"/>
      <c r="B441" s="7"/>
      <c r="C441" s="7"/>
      <c r="D441" s="7"/>
      <c r="E441" s="7"/>
    </row>
    <row r="442" spans="1:5" ht="12.75">
      <c r="A442" s="7"/>
      <c r="B442" s="7"/>
      <c r="C442" s="7"/>
      <c r="D442" s="7"/>
      <c r="E442" s="7"/>
    </row>
    <row r="443" spans="1:5" ht="12.75">
      <c r="A443" s="7"/>
      <c r="B443" s="7"/>
      <c r="C443" s="7"/>
      <c r="D443" s="7"/>
      <c r="E443" s="7"/>
    </row>
    <row r="444" spans="1:5" ht="12.75">
      <c r="A444" s="7"/>
      <c r="B444" s="7"/>
      <c r="C444" s="7"/>
      <c r="D444" s="7"/>
      <c r="E444" s="7"/>
    </row>
    <row r="445" spans="1:5" ht="12.75">
      <c r="A445" s="7"/>
      <c r="B445" s="7"/>
      <c r="C445" s="7"/>
      <c r="D445" s="7"/>
      <c r="E445" s="7"/>
    </row>
    <row r="446" spans="1:5" ht="12.75">
      <c r="A446" s="7"/>
      <c r="B446" s="7"/>
      <c r="C446" s="7"/>
      <c r="D446" s="7"/>
      <c r="E446" s="7"/>
    </row>
    <row r="447" spans="1:5" ht="12.75">
      <c r="A447" s="7"/>
      <c r="B447" s="7"/>
      <c r="C447" s="7"/>
      <c r="D447" s="7"/>
      <c r="E447" s="7"/>
    </row>
    <row r="448" spans="1:5" ht="12.75">
      <c r="A448" s="7"/>
      <c r="B448" s="7"/>
      <c r="C448" s="7"/>
      <c r="D448" s="7"/>
      <c r="E448" s="7"/>
    </row>
    <row r="449" spans="1:5" ht="12.75">
      <c r="A449" s="7"/>
      <c r="B449" s="7"/>
      <c r="C449" s="7"/>
      <c r="D449" s="7"/>
      <c r="E449" s="7"/>
    </row>
    <row r="450" spans="1:5" ht="12.75">
      <c r="A450" s="7"/>
      <c r="B450" s="7"/>
      <c r="C450" s="7"/>
      <c r="D450" s="7"/>
      <c r="E450" s="7"/>
    </row>
    <row r="451" spans="1:5" ht="12.75">
      <c r="A451" s="7"/>
      <c r="B451" s="7"/>
      <c r="C451" s="7"/>
      <c r="D451" s="7"/>
      <c r="E451" s="7"/>
    </row>
    <row r="452" spans="1:5" ht="12.75">
      <c r="A452" s="7"/>
      <c r="B452" s="7"/>
      <c r="C452" s="7"/>
      <c r="D452" s="7"/>
      <c r="E452" s="7"/>
    </row>
    <row r="453" spans="1:5" ht="12.75">
      <c r="A453" s="7"/>
      <c r="B453" s="7"/>
      <c r="C453" s="7"/>
      <c r="D453" s="7"/>
      <c r="E453" s="7"/>
    </row>
    <row r="454" spans="1:5" ht="12.75">
      <c r="A454" s="7"/>
      <c r="B454" s="7"/>
      <c r="C454" s="7"/>
      <c r="D454" s="7"/>
      <c r="E454" s="7"/>
    </row>
    <row r="455" spans="1:5" ht="12.75">
      <c r="A455" s="7"/>
      <c r="B455" s="7"/>
      <c r="C455" s="7"/>
      <c r="D455" s="7"/>
      <c r="E455" s="7"/>
    </row>
    <row r="456" spans="1:5" ht="12.75">
      <c r="A456" s="7"/>
      <c r="B456" s="7"/>
      <c r="C456" s="7"/>
      <c r="D456" s="7"/>
      <c r="E456" s="7"/>
    </row>
    <row r="457" spans="1:5" ht="12.75">
      <c r="A457" s="7"/>
      <c r="B457" s="7"/>
      <c r="C457" s="7"/>
      <c r="D457" s="7"/>
      <c r="E457" s="7"/>
    </row>
    <row r="458" spans="1:5" ht="12.75">
      <c r="A458" s="7"/>
      <c r="B458" s="7"/>
      <c r="C458" s="7"/>
      <c r="D458" s="7"/>
      <c r="E458" s="7"/>
    </row>
    <row r="459" spans="1:5" ht="12.75">
      <c r="A459" s="7"/>
      <c r="B459" s="7"/>
      <c r="C459" s="7"/>
      <c r="D459" s="7"/>
      <c r="E459" s="7"/>
    </row>
    <row r="460" spans="1:5" ht="12.75">
      <c r="A460" s="7"/>
      <c r="B460" s="7"/>
      <c r="C460" s="7"/>
      <c r="D460" s="7"/>
      <c r="E460" s="7"/>
    </row>
    <row r="461" spans="1:5" ht="12.75">
      <c r="A461" s="7"/>
      <c r="B461" s="7"/>
      <c r="C461" s="7"/>
      <c r="D461" s="7"/>
      <c r="E461" s="7"/>
    </row>
    <row r="462" spans="1:5" ht="12.75">
      <c r="A462" s="7"/>
      <c r="B462" s="7"/>
      <c r="C462" s="7"/>
      <c r="D462" s="7"/>
      <c r="E462" s="7"/>
    </row>
    <row r="463" spans="1:5" ht="12.75">
      <c r="A463" s="7"/>
      <c r="B463" s="7"/>
      <c r="C463" s="7"/>
      <c r="D463" s="7"/>
      <c r="E463" s="7"/>
    </row>
    <row r="464" spans="1:5" ht="12.75">
      <c r="A464" s="7"/>
      <c r="B464" s="7"/>
      <c r="C464" s="7"/>
      <c r="D464" s="7"/>
      <c r="E464" s="7"/>
    </row>
    <row r="465" spans="1:5" ht="12.75">
      <c r="A465" s="7"/>
      <c r="B465" s="7"/>
      <c r="C465" s="7"/>
      <c r="D465" s="7"/>
      <c r="E465" s="7"/>
    </row>
    <row r="466" spans="1:5" ht="12.75">
      <c r="A466" s="7"/>
      <c r="B466" s="7"/>
      <c r="C466" s="7"/>
      <c r="D466" s="7"/>
      <c r="E466" s="7"/>
    </row>
    <row r="467" spans="1:5" ht="12.75">
      <c r="A467" s="7"/>
      <c r="B467" s="7"/>
      <c r="C467" s="7"/>
      <c r="D467" s="7"/>
      <c r="E467" s="7"/>
    </row>
    <row r="468" spans="1:5" ht="12.75">
      <c r="A468" s="7"/>
      <c r="B468" s="7"/>
      <c r="C468" s="7"/>
      <c r="D468" s="7"/>
      <c r="E468" s="7"/>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418"/>
  <sheetViews>
    <sheetView zoomScalePageLayoutView="0" workbookViewId="0" topLeftCell="A3">
      <selection activeCell="D51" sqref="D51"/>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 min="5" max="5" width="43.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16">
        <v>3008075</v>
      </c>
      <c r="B4" s="10" t="s">
        <v>152</v>
      </c>
      <c r="C4" s="10" t="s">
        <v>152</v>
      </c>
      <c r="D4" s="10"/>
      <c r="E4" s="10"/>
    </row>
    <row r="5" spans="1:5" ht="12.75">
      <c r="A5" s="16">
        <v>3008130</v>
      </c>
      <c r="B5" s="10" t="s">
        <v>152</v>
      </c>
      <c r="C5" s="10" t="s">
        <v>152</v>
      </c>
      <c r="D5" s="10"/>
      <c r="E5" s="10"/>
    </row>
    <row r="6" spans="1:5" ht="12.75">
      <c r="A6" s="16">
        <v>3008136</v>
      </c>
      <c r="B6" s="10" t="s">
        <v>152</v>
      </c>
      <c r="C6" s="10" t="s">
        <v>152</v>
      </c>
      <c r="D6" s="10"/>
      <c r="E6" s="10"/>
    </row>
    <row r="7" spans="1:5" ht="12.75">
      <c r="A7" s="16">
        <v>3008164</v>
      </c>
      <c r="B7" s="10" t="s">
        <v>152</v>
      </c>
      <c r="C7" s="10" t="s">
        <v>152</v>
      </c>
      <c r="D7" s="10"/>
      <c r="E7" s="10"/>
    </row>
    <row r="8" spans="1:5" ht="12.75">
      <c r="A8" s="16">
        <v>3008166</v>
      </c>
      <c r="B8" s="10" t="s">
        <v>152</v>
      </c>
      <c r="C8" s="10" t="s">
        <v>152</v>
      </c>
      <c r="D8" s="10"/>
      <c r="E8" s="10"/>
    </row>
    <row r="9" spans="1:5" ht="12.75">
      <c r="A9" s="16">
        <v>3008167</v>
      </c>
      <c r="B9" s="10" t="s">
        <v>152</v>
      </c>
      <c r="C9" s="10" t="s">
        <v>152</v>
      </c>
      <c r="D9" s="10"/>
      <c r="E9" s="10"/>
    </row>
    <row r="10" spans="1:5" ht="12.75">
      <c r="A10" s="16">
        <v>3008173</v>
      </c>
      <c r="B10" s="10" t="s">
        <v>152</v>
      </c>
      <c r="C10" s="10" t="s">
        <v>152</v>
      </c>
      <c r="D10" s="10"/>
      <c r="E10" s="10"/>
    </row>
    <row r="11" spans="1:5" ht="12.75">
      <c r="A11" s="16">
        <v>3008176</v>
      </c>
      <c r="B11" s="10" t="s">
        <v>152</v>
      </c>
      <c r="C11" s="10" t="s">
        <v>152</v>
      </c>
      <c r="D11" s="10"/>
      <c r="E11" s="10"/>
    </row>
    <row r="12" spans="1:5" ht="12.75">
      <c r="A12" s="16">
        <v>3008181</v>
      </c>
      <c r="B12" s="10" t="s">
        <v>152</v>
      </c>
      <c r="C12" s="10" t="s">
        <v>152</v>
      </c>
      <c r="D12" s="10"/>
      <c r="E12" s="10"/>
    </row>
    <row r="13" spans="1:5" ht="12.75">
      <c r="A13" s="16">
        <v>3008183</v>
      </c>
      <c r="B13" s="10" t="s">
        <v>152</v>
      </c>
      <c r="C13" s="10" t="s">
        <v>152</v>
      </c>
      <c r="D13" s="10"/>
      <c r="E13" s="10"/>
    </row>
    <row r="14" spans="1:5" ht="12.75">
      <c r="A14" s="16">
        <v>3008185</v>
      </c>
      <c r="B14" s="10" t="s">
        <v>152</v>
      </c>
      <c r="C14" s="10" t="s">
        <v>152</v>
      </c>
      <c r="D14" s="10"/>
      <c r="E14" s="10"/>
    </row>
    <row r="15" spans="1:5" ht="12.75">
      <c r="A15" s="16">
        <v>3008186</v>
      </c>
      <c r="B15" s="10" t="s">
        <v>152</v>
      </c>
      <c r="C15" s="10" t="s">
        <v>152</v>
      </c>
      <c r="D15" s="10"/>
      <c r="E15" s="10"/>
    </row>
    <row r="16" spans="1:5" ht="12.75">
      <c r="A16" s="16">
        <v>3008189</v>
      </c>
      <c r="B16" s="10" t="s">
        <v>152</v>
      </c>
      <c r="C16" s="10" t="s">
        <v>152</v>
      </c>
      <c r="D16" s="10"/>
      <c r="E16" s="10"/>
    </row>
    <row r="17" spans="1:5" ht="12.75">
      <c r="A17" s="16">
        <v>3008191</v>
      </c>
      <c r="B17" s="10" t="s">
        <v>152</v>
      </c>
      <c r="C17" s="10" t="s">
        <v>152</v>
      </c>
      <c r="D17" s="10"/>
      <c r="E17" s="10"/>
    </row>
    <row r="18" spans="1:5" ht="12.75">
      <c r="A18" s="16">
        <v>3008194</v>
      </c>
      <c r="B18" s="10" t="s">
        <v>152</v>
      </c>
      <c r="C18" s="10" t="s">
        <v>152</v>
      </c>
      <c r="D18" s="10"/>
      <c r="E18" s="10"/>
    </row>
    <row r="19" spans="1:5" ht="12.75">
      <c r="A19" s="16">
        <v>3008195</v>
      </c>
      <c r="B19" s="10" t="s">
        <v>152</v>
      </c>
      <c r="C19" s="10" t="s">
        <v>152</v>
      </c>
      <c r="D19" s="10"/>
      <c r="E19" s="10"/>
    </row>
    <row r="20" spans="1:5" ht="12.75">
      <c r="A20" s="16">
        <v>3008198</v>
      </c>
      <c r="B20" s="10" t="s">
        <v>152</v>
      </c>
      <c r="C20" s="10" t="s">
        <v>152</v>
      </c>
      <c r="D20" s="10"/>
      <c r="E20" s="10"/>
    </row>
    <row r="21" spans="1:5" ht="12.75">
      <c r="A21" s="16">
        <v>3008209</v>
      </c>
      <c r="B21" s="10" t="s">
        <v>152</v>
      </c>
      <c r="C21" s="10" t="s">
        <v>152</v>
      </c>
      <c r="D21" s="10"/>
      <c r="E21" s="10"/>
    </row>
    <row r="22" spans="1:5" ht="12.75">
      <c r="A22" s="16">
        <v>3008210</v>
      </c>
      <c r="B22" s="10" t="s">
        <v>152</v>
      </c>
      <c r="C22" s="10" t="s">
        <v>152</v>
      </c>
      <c r="D22" s="10"/>
      <c r="E22" s="10"/>
    </row>
    <row r="23" spans="1:5" ht="12.75">
      <c r="A23" s="16">
        <v>3008217</v>
      </c>
      <c r="B23" s="10" t="s">
        <v>152</v>
      </c>
      <c r="C23" s="10" t="s">
        <v>152</v>
      </c>
      <c r="D23" s="10"/>
      <c r="E23" s="10"/>
    </row>
    <row r="24" spans="1:5" ht="12.75">
      <c r="A24" s="16">
        <v>3008218</v>
      </c>
      <c r="B24" s="10" t="s">
        <v>152</v>
      </c>
      <c r="C24" s="10" t="s">
        <v>152</v>
      </c>
      <c r="D24" s="10"/>
      <c r="E24" s="10"/>
    </row>
    <row r="25" spans="1:5" ht="12.75">
      <c r="A25" s="16">
        <v>3008223</v>
      </c>
      <c r="B25" s="10" t="s">
        <v>152</v>
      </c>
      <c r="C25" s="10" t="s">
        <v>152</v>
      </c>
      <c r="D25" s="10"/>
      <c r="E25" s="10"/>
    </row>
    <row r="26" spans="1:5" ht="12.75">
      <c r="A26" s="16">
        <v>3008233</v>
      </c>
      <c r="B26" s="10" t="s">
        <v>152</v>
      </c>
      <c r="C26" s="10" t="s">
        <v>152</v>
      </c>
      <c r="D26" s="10"/>
      <c r="E26" s="10"/>
    </row>
    <row r="27" spans="1:5" ht="12.75">
      <c r="A27" s="16">
        <v>3008249</v>
      </c>
      <c r="B27" s="10" t="s">
        <v>152</v>
      </c>
      <c r="C27" s="10" t="s">
        <v>152</v>
      </c>
      <c r="D27" s="10"/>
      <c r="E27" s="10"/>
    </row>
    <row r="28" spans="1:5" ht="12.75">
      <c r="A28" s="16">
        <v>3008256</v>
      </c>
      <c r="B28" s="10" t="s">
        <v>152</v>
      </c>
      <c r="C28" s="10" t="s">
        <v>152</v>
      </c>
      <c r="D28" s="10"/>
      <c r="E28" s="10"/>
    </row>
    <row r="29" spans="1:5" ht="12.75">
      <c r="A29" s="16">
        <v>3008274</v>
      </c>
      <c r="B29" s="10" t="s">
        <v>152</v>
      </c>
      <c r="C29" s="10" t="s">
        <v>152</v>
      </c>
      <c r="D29" s="10"/>
      <c r="E29" s="10"/>
    </row>
    <row r="30" spans="1:5" ht="12.75">
      <c r="A30" s="16">
        <v>3008276</v>
      </c>
      <c r="B30" s="10" t="s">
        <v>152</v>
      </c>
      <c r="C30" s="10" t="s">
        <v>152</v>
      </c>
      <c r="D30" s="10"/>
      <c r="E30" s="10"/>
    </row>
    <row r="31" spans="1:5" ht="12.75">
      <c r="A31" s="16">
        <v>3008277</v>
      </c>
      <c r="B31" s="10" t="s">
        <v>152</v>
      </c>
      <c r="C31" s="10" t="s">
        <v>152</v>
      </c>
      <c r="D31" s="10"/>
      <c r="E31" s="10"/>
    </row>
    <row r="32" spans="1:5" ht="12.75">
      <c r="A32" s="16">
        <v>3008280</v>
      </c>
      <c r="B32" s="10" t="s">
        <v>152</v>
      </c>
      <c r="C32" s="10" t="s">
        <v>152</v>
      </c>
      <c r="D32" s="10"/>
      <c r="E32" s="10"/>
    </row>
    <row r="33" spans="1:5" ht="12.75">
      <c r="A33" s="16">
        <v>3008283</v>
      </c>
      <c r="B33" s="10" t="s">
        <v>152</v>
      </c>
      <c r="C33" s="10" t="s">
        <v>152</v>
      </c>
      <c r="D33" s="10"/>
      <c r="E33" s="10"/>
    </row>
    <row r="34" spans="1:5" ht="12.75">
      <c r="A34" s="16">
        <v>3008284</v>
      </c>
      <c r="B34" s="10" t="s">
        <v>152</v>
      </c>
      <c r="C34" s="10" t="s">
        <v>152</v>
      </c>
      <c r="D34" s="10"/>
      <c r="E34" s="10"/>
    </row>
    <row r="35" spans="1:5" ht="12.75">
      <c r="A35" s="16">
        <v>3008285</v>
      </c>
      <c r="B35" s="10" t="s">
        <v>152</v>
      </c>
      <c r="C35" s="10" t="s">
        <v>152</v>
      </c>
      <c r="D35" s="10"/>
      <c r="E35" s="10"/>
    </row>
    <row r="36" spans="1:5" ht="12.75">
      <c r="A36" s="16">
        <v>3008289</v>
      </c>
      <c r="B36" s="10" t="s">
        <v>152</v>
      </c>
      <c r="C36" s="10" t="s">
        <v>152</v>
      </c>
      <c r="D36" s="10"/>
      <c r="E36" s="10"/>
    </row>
    <row r="37" spans="1:5" ht="12.75">
      <c r="A37" s="16">
        <v>3008294</v>
      </c>
      <c r="B37" s="10" t="s">
        <v>152</v>
      </c>
      <c r="C37" s="10" t="s">
        <v>152</v>
      </c>
      <c r="D37" s="10"/>
      <c r="E37" s="10"/>
    </row>
    <row r="38" spans="1:5" ht="12.75">
      <c r="A38" s="16">
        <v>3008304</v>
      </c>
      <c r="B38" s="10" t="s">
        <v>152</v>
      </c>
      <c r="C38" s="10" t="s">
        <v>152</v>
      </c>
      <c r="D38" s="10"/>
      <c r="E38" s="10"/>
    </row>
    <row r="39" spans="1:5" ht="12.75">
      <c r="A39" s="16">
        <v>3008314</v>
      </c>
      <c r="B39" s="10" t="s">
        <v>152</v>
      </c>
      <c r="C39" s="10" t="s">
        <v>152</v>
      </c>
      <c r="D39" s="10"/>
      <c r="E39" s="10"/>
    </row>
    <row r="40" spans="1:5" ht="12.75">
      <c r="A40" s="16">
        <v>3008315</v>
      </c>
      <c r="B40" s="10" t="s">
        <v>152</v>
      </c>
      <c r="C40" s="10" t="s">
        <v>152</v>
      </c>
      <c r="D40" s="10"/>
      <c r="E40" s="10"/>
    </row>
    <row r="41" spans="1:5" ht="12.75">
      <c r="A41" s="16">
        <v>3008316</v>
      </c>
      <c r="B41" s="10" t="s">
        <v>152</v>
      </c>
      <c r="C41" s="10" t="s">
        <v>152</v>
      </c>
      <c r="D41" s="10"/>
      <c r="E41" s="10"/>
    </row>
    <row r="42" spans="1:5" ht="12.75">
      <c r="A42" s="16">
        <v>3008318</v>
      </c>
      <c r="B42" s="10" t="s">
        <v>152</v>
      </c>
      <c r="C42" s="10" t="s">
        <v>152</v>
      </c>
      <c r="D42" s="10"/>
      <c r="E42" s="10"/>
    </row>
    <row r="43" spans="1:5" ht="12.75">
      <c r="A43" s="16">
        <v>3008323</v>
      </c>
      <c r="B43" s="10" t="s">
        <v>152</v>
      </c>
      <c r="C43" s="10" t="s">
        <v>152</v>
      </c>
      <c r="D43" s="10"/>
      <c r="E43" s="10"/>
    </row>
    <row r="44" spans="1:5" ht="12.75">
      <c r="A44" s="16">
        <v>3008324</v>
      </c>
      <c r="B44" s="10" t="s">
        <v>152</v>
      </c>
      <c r="C44" s="10" t="s">
        <v>152</v>
      </c>
      <c r="D44" s="10"/>
      <c r="E44" s="10"/>
    </row>
    <row r="45" spans="1:5" ht="12.75">
      <c r="A45" s="16">
        <v>3008326</v>
      </c>
      <c r="B45" s="10" t="s">
        <v>152</v>
      </c>
      <c r="C45" s="10" t="s">
        <v>152</v>
      </c>
      <c r="D45" s="10"/>
      <c r="E45" s="10"/>
    </row>
    <row r="46" spans="1:5" ht="12.75">
      <c r="A46" s="16">
        <v>3008327</v>
      </c>
      <c r="B46" s="10" t="s">
        <v>152</v>
      </c>
      <c r="C46" s="10" t="s">
        <v>152</v>
      </c>
      <c r="D46" s="10"/>
      <c r="E46" s="10"/>
    </row>
    <row r="47" spans="1:5" ht="12.75">
      <c r="A47" s="16">
        <v>3008335</v>
      </c>
      <c r="B47" s="10" t="s">
        <v>152</v>
      </c>
      <c r="C47" s="10" t="s">
        <v>152</v>
      </c>
      <c r="D47" s="10"/>
      <c r="E47" s="10"/>
    </row>
    <row r="48" spans="1:5" ht="12.75">
      <c r="A48" s="16">
        <v>3008339</v>
      </c>
      <c r="B48" s="10" t="s">
        <v>152</v>
      </c>
      <c r="C48" s="10" t="s">
        <v>152</v>
      </c>
      <c r="D48" s="10"/>
      <c r="E48" s="10"/>
    </row>
    <row r="49" spans="1:5" ht="12.75">
      <c r="A49" s="16">
        <v>3008345</v>
      </c>
      <c r="B49" s="10" t="s">
        <v>152</v>
      </c>
      <c r="C49" s="10" t="s">
        <v>152</v>
      </c>
      <c r="D49" s="10"/>
      <c r="E49" s="10"/>
    </row>
    <row r="50" spans="1:5" ht="12.75">
      <c r="A50" s="16">
        <v>3008348</v>
      </c>
      <c r="B50" s="10" t="s">
        <v>152</v>
      </c>
      <c r="C50" s="10" t="s">
        <v>152</v>
      </c>
      <c r="D50" s="10"/>
      <c r="E50" s="10"/>
    </row>
    <row r="51" spans="1:5" ht="12.75">
      <c r="A51" s="16">
        <v>3008350</v>
      </c>
      <c r="B51" s="10" t="s">
        <v>152</v>
      </c>
      <c r="C51" s="10" t="s">
        <v>152</v>
      </c>
      <c r="D51" s="10"/>
      <c r="E51" s="10"/>
    </row>
    <row r="52" spans="1:5" ht="12.75">
      <c r="A52" s="16">
        <v>3008352</v>
      </c>
      <c r="B52" s="10" t="s">
        <v>152</v>
      </c>
      <c r="C52" s="10" t="s">
        <v>152</v>
      </c>
      <c r="D52" s="10"/>
      <c r="E52" s="10"/>
    </row>
    <row r="53" spans="1:5" ht="12.75">
      <c r="A53" s="16">
        <v>3008355</v>
      </c>
      <c r="B53" s="10" t="s">
        <v>152</v>
      </c>
      <c r="C53" s="10" t="s">
        <v>152</v>
      </c>
      <c r="D53" s="10"/>
      <c r="E53" s="10"/>
    </row>
    <row r="54" spans="1:5" ht="12.75">
      <c r="A54" s="16">
        <v>3008358</v>
      </c>
      <c r="B54" s="10" t="s">
        <v>152</v>
      </c>
      <c r="C54" s="10" t="s">
        <v>152</v>
      </c>
      <c r="D54" s="10"/>
      <c r="E54" s="10"/>
    </row>
    <row r="55" spans="1:5" ht="12.75">
      <c r="A55" s="16">
        <v>3008360</v>
      </c>
      <c r="B55" s="10" t="s">
        <v>152</v>
      </c>
      <c r="C55" s="10" t="s">
        <v>152</v>
      </c>
      <c r="D55" s="10"/>
      <c r="E55" s="10"/>
    </row>
    <row r="56" spans="1:4" ht="12.75">
      <c r="A56" s="16">
        <v>3008124</v>
      </c>
      <c r="B56" s="7" t="s">
        <v>152</v>
      </c>
      <c r="C56" s="7" t="s">
        <v>152</v>
      </c>
      <c r="D56" s="10"/>
    </row>
    <row r="57" spans="1:4" ht="12.75">
      <c r="A57" s="16">
        <v>3008143</v>
      </c>
      <c r="B57" s="7" t="s">
        <v>152</v>
      </c>
      <c r="C57" s="7" t="s">
        <v>152</v>
      </c>
      <c r="D57" s="10"/>
    </row>
    <row r="58" spans="1:4" ht="12.75">
      <c r="A58" s="16">
        <v>3008156</v>
      </c>
      <c r="B58" s="7" t="s">
        <v>152</v>
      </c>
      <c r="C58" s="7" t="s">
        <v>152</v>
      </c>
      <c r="D58" s="10"/>
    </row>
    <row r="59" spans="1:4" ht="12.75">
      <c r="A59" s="16">
        <v>3008180</v>
      </c>
      <c r="B59" s="7" t="s">
        <v>152</v>
      </c>
      <c r="C59" s="7" t="s">
        <v>152</v>
      </c>
      <c r="D59" s="10"/>
    </row>
    <row r="60" spans="1:4" ht="12.75">
      <c r="A60" s="16">
        <v>3008184</v>
      </c>
      <c r="B60" s="7" t="s">
        <v>152</v>
      </c>
      <c r="C60" s="7" t="s">
        <v>152</v>
      </c>
      <c r="D60" s="10"/>
    </row>
    <row r="61" spans="1:4" ht="12.75">
      <c r="A61" s="16">
        <v>3008187</v>
      </c>
      <c r="B61" s="7" t="s">
        <v>152</v>
      </c>
      <c r="C61" s="7" t="s">
        <v>152</v>
      </c>
      <c r="D61" s="10"/>
    </row>
    <row r="62" spans="1:4" ht="12.75">
      <c r="A62" s="16">
        <v>3008190</v>
      </c>
      <c r="B62" s="7" t="s">
        <v>152</v>
      </c>
      <c r="C62" s="7" t="s">
        <v>152</v>
      </c>
      <c r="D62" s="10"/>
    </row>
    <row r="63" spans="1:4" ht="12.75">
      <c r="A63" s="16">
        <v>3008192</v>
      </c>
      <c r="B63" s="7" t="s">
        <v>152</v>
      </c>
      <c r="C63" s="7" t="s">
        <v>152</v>
      </c>
      <c r="D63" s="10"/>
    </row>
    <row r="64" spans="1:4" ht="12.75">
      <c r="A64" s="16">
        <v>3008193</v>
      </c>
      <c r="B64" s="7" t="s">
        <v>152</v>
      </c>
      <c r="C64" s="7" t="s">
        <v>152</v>
      </c>
      <c r="D64" s="10"/>
    </row>
    <row r="65" spans="1:4" ht="12.75">
      <c r="A65" s="16">
        <v>3008196</v>
      </c>
      <c r="B65" s="7" t="s">
        <v>152</v>
      </c>
      <c r="C65" s="7" t="s">
        <v>152</v>
      </c>
      <c r="D65" s="10"/>
    </row>
    <row r="66" spans="1:4" ht="12.75">
      <c r="A66" s="16">
        <v>3008215</v>
      </c>
      <c r="B66" s="7" t="s">
        <v>152</v>
      </c>
      <c r="C66" s="7" t="s">
        <v>152</v>
      </c>
      <c r="D66" s="10"/>
    </row>
    <row r="67" spans="1:4" ht="12.75">
      <c r="A67" s="16">
        <v>3008216</v>
      </c>
      <c r="B67" s="7" t="s">
        <v>152</v>
      </c>
      <c r="C67" s="7" t="s">
        <v>152</v>
      </c>
      <c r="D67" s="10"/>
    </row>
    <row r="68" spans="1:4" ht="12.75">
      <c r="A68" s="16">
        <v>3008225</v>
      </c>
      <c r="B68" s="7" t="s">
        <v>152</v>
      </c>
      <c r="C68" s="7" t="s">
        <v>152</v>
      </c>
      <c r="D68" s="10"/>
    </row>
    <row r="69" spans="1:4" ht="12.75">
      <c r="A69" s="16">
        <v>3008230</v>
      </c>
      <c r="B69" s="7" t="s">
        <v>152</v>
      </c>
      <c r="C69" s="7" t="s">
        <v>152</v>
      </c>
      <c r="D69" s="10"/>
    </row>
    <row r="70" spans="1:4" ht="12.75">
      <c r="A70" s="16">
        <v>3008232</v>
      </c>
      <c r="B70" s="7" t="s">
        <v>152</v>
      </c>
      <c r="C70" s="7" t="s">
        <v>152</v>
      </c>
      <c r="D70" s="10"/>
    </row>
    <row r="71" spans="1:4" ht="12.75">
      <c r="A71" s="16">
        <v>3008251</v>
      </c>
      <c r="B71" s="7" t="s">
        <v>152</v>
      </c>
      <c r="C71" s="7" t="s">
        <v>152</v>
      </c>
      <c r="D71" s="10"/>
    </row>
    <row r="72" spans="1:4" ht="12.75">
      <c r="A72" s="16">
        <v>3008252</v>
      </c>
      <c r="B72" s="7" t="s">
        <v>152</v>
      </c>
      <c r="C72" s="7" t="s">
        <v>152</v>
      </c>
      <c r="D72" s="10"/>
    </row>
    <row r="73" spans="1:4" ht="12.75">
      <c r="A73" s="16">
        <v>3008265</v>
      </c>
      <c r="B73" s="7" t="s">
        <v>152</v>
      </c>
      <c r="C73" s="7" t="s">
        <v>152</v>
      </c>
      <c r="D73" s="10"/>
    </row>
    <row r="74" spans="1:4" ht="12.75">
      <c r="A74" s="16">
        <v>3008266</v>
      </c>
      <c r="B74" s="7" t="s">
        <v>152</v>
      </c>
      <c r="C74" s="7" t="s">
        <v>152</v>
      </c>
      <c r="D74" s="10"/>
    </row>
    <row r="75" spans="1:4" ht="12.75">
      <c r="A75" s="16">
        <v>3008267</v>
      </c>
      <c r="B75" s="7" t="s">
        <v>152</v>
      </c>
      <c r="C75" s="7" t="s">
        <v>152</v>
      </c>
      <c r="D75" s="10"/>
    </row>
    <row r="76" spans="1:4" ht="12.75">
      <c r="A76" s="16">
        <v>3008273</v>
      </c>
      <c r="B76" s="7" t="s">
        <v>152</v>
      </c>
      <c r="C76" s="7" t="s">
        <v>152</v>
      </c>
      <c r="D76" s="10"/>
    </row>
    <row r="77" spans="1:4" ht="12.75">
      <c r="A77" s="16">
        <v>3008275</v>
      </c>
      <c r="B77" s="7" t="s">
        <v>152</v>
      </c>
      <c r="C77" s="7" t="s">
        <v>152</v>
      </c>
      <c r="D77" s="10"/>
    </row>
    <row r="78" spans="1:4" ht="12.75">
      <c r="A78" s="16">
        <v>3008281</v>
      </c>
      <c r="B78" s="7" t="s">
        <v>152</v>
      </c>
      <c r="C78" s="7" t="s">
        <v>152</v>
      </c>
      <c r="D78" s="10"/>
    </row>
    <row r="79" spans="1:4" ht="12.75">
      <c r="A79" s="16">
        <v>3008286</v>
      </c>
      <c r="B79" s="7" t="s">
        <v>152</v>
      </c>
      <c r="C79" s="7" t="s">
        <v>152</v>
      </c>
      <c r="D79" s="10"/>
    </row>
    <row r="80" spans="1:4" ht="12.75">
      <c r="A80" s="16">
        <v>3008288</v>
      </c>
      <c r="B80" s="7" t="s">
        <v>152</v>
      </c>
      <c r="C80" s="7" t="s">
        <v>152</v>
      </c>
      <c r="D80" s="10"/>
    </row>
    <row r="81" spans="1:4" ht="12.75">
      <c r="A81" s="16">
        <v>3008290</v>
      </c>
      <c r="B81" s="7" t="s">
        <v>152</v>
      </c>
      <c r="C81" s="7" t="s">
        <v>152</v>
      </c>
      <c r="D81" s="10"/>
    </row>
    <row r="82" spans="1:4" ht="12.75">
      <c r="A82" s="16">
        <v>3008291</v>
      </c>
      <c r="B82" s="7" t="s">
        <v>152</v>
      </c>
      <c r="C82" s="7" t="s">
        <v>152</v>
      </c>
      <c r="D82" s="10"/>
    </row>
    <row r="83" spans="1:4" ht="12.75">
      <c r="A83" s="16">
        <v>3008292</v>
      </c>
      <c r="B83" s="7" t="s">
        <v>152</v>
      </c>
      <c r="C83" s="7" t="s">
        <v>152</v>
      </c>
      <c r="D83" s="10"/>
    </row>
    <row r="84" spans="1:4" ht="12.75">
      <c r="A84" s="16">
        <v>3008296</v>
      </c>
      <c r="B84" s="7" t="s">
        <v>152</v>
      </c>
      <c r="C84" s="7" t="s">
        <v>152</v>
      </c>
      <c r="D84" s="10"/>
    </row>
    <row r="85" spans="1:4" ht="12.75">
      <c r="A85" s="16">
        <v>3008298</v>
      </c>
      <c r="B85" s="7" t="s">
        <v>152</v>
      </c>
      <c r="C85" s="7" t="s">
        <v>152</v>
      </c>
      <c r="D85" s="10"/>
    </row>
    <row r="86" spans="1:4" ht="12.75">
      <c r="A86" s="16">
        <v>3008300</v>
      </c>
      <c r="B86" s="7" t="s">
        <v>152</v>
      </c>
      <c r="C86" s="7" t="s">
        <v>152</v>
      </c>
      <c r="D86" s="10"/>
    </row>
    <row r="87" spans="1:4" ht="12.75">
      <c r="A87" s="16">
        <v>3008313</v>
      </c>
      <c r="B87" s="7" t="s">
        <v>152</v>
      </c>
      <c r="C87" s="7" t="s">
        <v>152</v>
      </c>
      <c r="D87" s="10"/>
    </row>
    <row r="88" spans="1:4" ht="12.75">
      <c r="A88" s="16">
        <v>3008320</v>
      </c>
      <c r="B88" s="7" t="s">
        <v>152</v>
      </c>
      <c r="C88" s="7" t="s">
        <v>152</v>
      </c>
      <c r="D88" s="10"/>
    </row>
    <row r="89" spans="1:4" ht="12.75">
      <c r="A89" s="16">
        <v>3008321</v>
      </c>
      <c r="B89" s="7" t="s">
        <v>152</v>
      </c>
      <c r="C89" s="7" t="s">
        <v>152</v>
      </c>
      <c r="D89" s="10"/>
    </row>
    <row r="90" spans="1:4" ht="12.75">
      <c r="A90" s="16">
        <v>3008322</v>
      </c>
      <c r="B90" s="7" t="s">
        <v>152</v>
      </c>
      <c r="C90" s="7" t="s">
        <v>152</v>
      </c>
      <c r="D90" s="10"/>
    </row>
    <row r="91" spans="1:4" ht="12.75">
      <c r="A91" s="16">
        <v>3008325</v>
      </c>
      <c r="B91" s="7" t="s">
        <v>152</v>
      </c>
      <c r="C91" s="7" t="s">
        <v>152</v>
      </c>
      <c r="D91" s="10"/>
    </row>
    <row r="92" spans="1:4" ht="12.75">
      <c r="A92" s="16">
        <v>3008333</v>
      </c>
      <c r="B92" s="7" t="s">
        <v>152</v>
      </c>
      <c r="C92" s="7" t="s">
        <v>152</v>
      </c>
      <c r="D92" s="10"/>
    </row>
    <row r="93" spans="1:4" ht="12.75">
      <c r="A93" s="16">
        <v>3008334</v>
      </c>
      <c r="B93" s="7" t="s">
        <v>152</v>
      </c>
      <c r="C93" s="7" t="s">
        <v>152</v>
      </c>
      <c r="D93" s="10"/>
    </row>
    <row r="94" spans="1:4" ht="12.75">
      <c r="A94" s="16">
        <v>3008343</v>
      </c>
      <c r="B94" s="7" t="s">
        <v>152</v>
      </c>
      <c r="C94" s="7" t="s">
        <v>152</v>
      </c>
      <c r="D94" s="10"/>
    </row>
    <row r="95" spans="1:4" ht="12.75">
      <c r="A95" s="16">
        <v>3008344</v>
      </c>
      <c r="B95" s="7" t="s">
        <v>152</v>
      </c>
      <c r="C95" s="7" t="s">
        <v>152</v>
      </c>
      <c r="D95" s="10"/>
    </row>
    <row r="96" spans="1:4" ht="12.75">
      <c r="A96" s="16">
        <v>3008363</v>
      </c>
      <c r="B96" s="7" t="s">
        <v>152</v>
      </c>
      <c r="C96" s="7" t="s">
        <v>152</v>
      </c>
      <c r="D96" s="10"/>
    </row>
    <row r="97" spans="1:4" ht="12.75">
      <c r="A97" s="16">
        <v>3008369</v>
      </c>
      <c r="B97" s="7" t="s">
        <v>152</v>
      </c>
      <c r="C97" s="7" t="s">
        <v>152</v>
      </c>
      <c r="D97" s="10"/>
    </row>
    <row r="98" spans="1:4" ht="12.75">
      <c r="A98" s="16">
        <v>3008372</v>
      </c>
      <c r="B98" s="7" t="s">
        <v>152</v>
      </c>
      <c r="C98" s="7" t="s">
        <v>152</v>
      </c>
      <c r="D98" s="10"/>
    </row>
    <row r="99" spans="1:4" ht="12.75">
      <c r="A99" s="16">
        <v>3008374</v>
      </c>
      <c r="B99" s="7" t="s">
        <v>152</v>
      </c>
      <c r="C99" s="7" t="s">
        <v>152</v>
      </c>
      <c r="D99" s="10"/>
    </row>
    <row r="100" spans="1:4" ht="12.75">
      <c r="A100" s="16">
        <v>3008376</v>
      </c>
      <c r="B100" s="7" t="s">
        <v>152</v>
      </c>
      <c r="C100" s="7" t="s">
        <v>152</v>
      </c>
      <c r="D100" s="10"/>
    </row>
    <row r="101" spans="1:4" ht="12.75">
      <c r="A101" s="10"/>
      <c r="B101" s="10"/>
      <c r="C101" s="10"/>
      <c r="D101" s="10"/>
    </row>
    <row r="102" spans="1:4" ht="12.75">
      <c r="A102" s="10"/>
      <c r="B102" s="10"/>
      <c r="C102" s="10"/>
      <c r="D102" s="10"/>
    </row>
    <row r="103" spans="1:4" ht="12.75">
      <c r="A103" s="10"/>
      <c r="B103" s="10"/>
      <c r="C103" s="10"/>
      <c r="D103" s="10"/>
    </row>
    <row r="104" spans="1:4" ht="12.75">
      <c r="A104" s="10"/>
      <c r="B104" s="10"/>
      <c r="C104" s="10"/>
      <c r="D104" s="10"/>
    </row>
    <row r="105" spans="1:4" ht="12.75">
      <c r="A105" s="10"/>
      <c r="B105" s="10"/>
      <c r="C105" s="10"/>
      <c r="D105" s="10"/>
    </row>
    <row r="106" spans="1:4" ht="12.75">
      <c r="A106" s="10"/>
      <c r="B106" s="10"/>
      <c r="C106" s="10"/>
      <c r="D106" s="10"/>
    </row>
    <row r="107" spans="1:4" ht="12.75">
      <c r="A107" s="10"/>
      <c r="B107" s="10"/>
      <c r="C107" s="10"/>
      <c r="D107" s="10"/>
    </row>
    <row r="108" spans="1:4" ht="12.75">
      <c r="A108" s="10"/>
      <c r="B108" s="10"/>
      <c r="C108" s="10"/>
      <c r="D108" s="10"/>
    </row>
    <row r="109" spans="1:4" ht="12.75">
      <c r="A109" s="10"/>
      <c r="B109" s="10"/>
      <c r="C109" s="10"/>
      <c r="D109" s="10"/>
    </row>
    <row r="110" spans="1:4" ht="12.75">
      <c r="A110" s="10"/>
      <c r="B110" s="10"/>
      <c r="C110" s="10"/>
      <c r="D110" s="10"/>
    </row>
    <row r="111" spans="1:4" ht="12.75">
      <c r="A111" s="10"/>
      <c r="B111" s="10"/>
      <c r="C111" s="10"/>
      <c r="D111" s="10"/>
    </row>
    <row r="112" spans="1:4" ht="12.75">
      <c r="A112" s="10"/>
      <c r="B112" s="10"/>
      <c r="C112" s="10"/>
      <c r="D112" s="10"/>
    </row>
    <row r="113" spans="1:4" ht="12.75">
      <c r="A113" s="10"/>
      <c r="B113" s="10"/>
      <c r="C113" s="10"/>
      <c r="D113" s="10"/>
    </row>
    <row r="114" spans="1:4" ht="12.75">
      <c r="A114" s="10"/>
      <c r="B114" s="10"/>
      <c r="C114" s="10"/>
      <c r="D114" s="10"/>
    </row>
    <row r="115" spans="1:4" ht="12.75">
      <c r="A115" s="10"/>
      <c r="B115" s="10"/>
      <c r="C115" s="10"/>
      <c r="D115" s="10"/>
    </row>
    <row r="116" spans="1:4" ht="12.75">
      <c r="A116" s="10"/>
      <c r="B116" s="10"/>
      <c r="C116" s="10"/>
      <c r="D116" s="10"/>
    </row>
    <row r="117" spans="1:4" ht="12.75">
      <c r="A117" s="10"/>
      <c r="B117" s="10"/>
      <c r="C117" s="10"/>
      <c r="D117" s="10"/>
    </row>
    <row r="118" spans="1:4" ht="12.75">
      <c r="A118" s="10"/>
      <c r="B118" s="10"/>
      <c r="C118" s="10"/>
      <c r="D118" s="10"/>
    </row>
    <row r="119" spans="1:4" ht="12.75">
      <c r="A119" s="10"/>
      <c r="B119" s="10"/>
      <c r="C119" s="10"/>
      <c r="D119" s="10"/>
    </row>
    <row r="120" spans="1:4" ht="12.75">
      <c r="A120" s="10"/>
      <c r="B120" s="10"/>
      <c r="C120" s="10"/>
      <c r="D120" s="10"/>
    </row>
    <row r="121" spans="1:4" ht="12.75">
      <c r="A121" s="10"/>
      <c r="B121" s="10"/>
      <c r="C121" s="10"/>
      <c r="D121" s="10"/>
    </row>
    <row r="122" spans="1:4" ht="12.75">
      <c r="A122" s="10"/>
      <c r="B122" s="10"/>
      <c r="C122" s="10"/>
      <c r="D122" s="10"/>
    </row>
    <row r="123" spans="1:4" ht="12.75">
      <c r="A123" s="10"/>
      <c r="B123" s="10"/>
      <c r="C123" s="10"/>
      <c r="D123" s="10"/>
    </row>
    <row r="124" spans="1:4" ht="12.75">
      <c r="A124" s="10"/>
      <c r="B124" s="10"/>
      <c r="C124" s="10"/>
      <c r="D124" s="10"/>
    </row>
    <row r="125" spans="1:4" ht="12.75">
      <c r="A125" s="10"/>
      <c r="B125" s="10"/>
      <c r="C125" s="10"/>
      <c r="D125" s="10"/>
    </row>
    <row r="126" spans="1:4" ht="12.75">
      <c r="A126" s="10"/>
      <c r="B126" s="10"/>
      <c r="C126" s="10"/>
      <c r="D126" s="10"/>
    </row>
    <row r="127" spans="1:4" ht="12.75">
      <c r="A127" s="10"/>
      <c r="B127" s="10"/>
      <c r="C127" s="10"/>
      <c r="D127" s="10"/>
    </row>
    <row r="128" spans="1:4" ht="12.75">
      <c r="A128" s="10"/>
      <c r="B128" s="10"/>
      <c r="C128" s="10"/>
      <c r="D128" s="10"/>
    </row>
    <row r="129" spans="1:4" ht="12.75">
      <c r="A129" s="10"/>
      <c r="B129" s="10"/>
      <c r="C129" s="10"/>
      <c r="D129" s="10"/>
    </row>
    <row r="130" spans="1:4" ht="12.75">
      <c r="A130" s="10"/>
      <c r="B130" s="10"/>
      <c r="C130" s="10"/>
      <c r="D130" s="10"/>
    </row>
    <row r="131" spans="1:4" ht="12.75">
      <c r="A131" s="10"/>
      <c r="B131" s="10"/>
      <c r="C131" s="10"/>
      <c r="D131" s="10"/>
    </row>
    <row r="132" spans="1:4" ht="12.75">
      <c r="A132" s="10"/>
      <c r="B132" s="10"/>
      <c r="C132" s="10"/>
      <c r="D132" s="10"/>
    </row>
    <row r="133" spans="1:4" ht="12.75">
      <c r="A133" s="10"/>
      <c r="B133" s="10"/>
      <c r="C133" s="10"/>
      <c r="D133" s="10"/>
    </row>
    <row r="134" spans="1:4" ht="12.75">
      <c r="A134" s="10"/>
      <c r="B134" s="10"/>
      <c r="C134" s="10"/>
      <c r="D134" s="10"/>
    </row>
    <row r="135" spans="1:4" ht="12.75">
      <c r="A135" s="10"/>
      <c r="B135" s="10"/>
      <c r="C135" s="10"/>
      <c r="D135" s="10"/>
    </row>
    <row r="136" spans="1:4" ht="12.75">
      <c r="A136" s="10"/>
      <c r="B136" s="10"/>
      <c r="C136" s="10"/>
      <c r="D136" s="10"/>
    </row>
    <row r="137" spans="1:4" ht="12.75">
      <c r="A137" s="10"/>
      <c r="B137" s="10"/>
      <c r="C137" s="10"/>
      <c r="D137" s="10"/>
    </row>
    <row r="138" spans="1:4" ht="12.75">
      <c r="A138" s="10"/>
      <c r="B138" s="10"/>
      <c r="C138" s="10"/>
      <c r="D138" s="10"/>
    </row>
    <row r="139" spans="1:4" ht="12.75">
      <c r="A139" s="10"/>
      <c r="B139" s="10"/>
      <c r="C139" s="10"/>
      <c r="D139" s="10"/>
    </row>
    <row r="140" spans="1:4" ht="12.75">
      <c r="A140" s="10"/>
      <c r="B140" s="10"/>
      <c r="C140" s="10"/>
      <c r="D140" s="10"/>
    </row>
    <row r="141" spans="1:4" ht="12.75">
      <c r="A141" s="10"/>
      <c r="B141" s="10"/>
      <c r="C141" s="10"/>
      <c r="D141" s="10"/>
    </row>
    <row r="142" spans="1:4" ht="12.75">
      <c r="A142" s="10"/>
      <c r="B142" s="10"/>
      <c r="C142" s="10"/>
      <c r="D142" s="10"/>
    </row>
    <row r="143" spans="1:4" ht="12.75">
      <c r="A143" s="10"/>
      <c r="B143" s="10"/>
      <c r="C143" s="10"/>
      <c r="D143" s="10"/>
    </row>
    <row r="144" spans="1:4" ht="12.75">
      <c r="A144" s="10"/>
      <c r="B144" s="10"/>
      <c r="C144" s="10"/>
      <c r="D144" s="10"/>
    </row>
    <row r="145" spans="1:4" ht="12.75">
      <c r="A145" s="10"/>
      <c r="B145" s="10"/>
      <c r="C145" s="10"/>
      <c r="D145" s="10"/>
    </row>
    <row r="146" spans="1:4" ht="12.75">
      <c r="A146" s="10"/>
      <c r="B146" s="10"/>
      <c r="C146" s="10"/>
      <c r="D146" s="10"/>
    </row>
    <row r="147" spans="1:4" ht="12.75">
      <c r="A147" s="10"/>
      <c r="B147" s="10"/>
      <c r="C147" s="10"/>
      <c r="D147" s="10"/>
    </row>
    <row r="148" spans="1:4" ht="12.75">
      <c r="A148" s="10"/>
      <c r="B148" s="10"/>
      <c r="C148" s="10"/>
      <c r="D148" s="10"/>
    </row>
    <row r="149" spans="1:4" ht="12.75">
      <c r="A149" s="10"/>
      <c r="B149" s="10"/>
      <c r="C149" s="10"/>
      <c r="D149" s="10"/>
    </row>
    <row r="150" spans="1:4" ht="12.75">
      <c r="A150" s="10"/>
      <c r="B150" s="10"/>
      <c r="C150" s="10"/>
      <c r="D150" s="10"/>
    </row>
    <row r="151" spans="1:4" ht="12.75">
      <c r="A151" s="10"/>
      <c r="B151" s="10"/>
      <c r="C151" s="10"/>
      <c r="D151" s="10"/>
    </row>
    <row r="152" spans="1:4" ht="12.75">
      <c r="A152" s="10"/>
      <c r="B152" s="10"/>
      <c r="C152" s="10"/>
      <c r="D152" s="10"/>
    </row>
    <row r="153" spans="1:4" ht="12.75">
      <c r="A153" s="10"/>
      <c r="B153" s="10"/>
      <c r="C153" s="10"/>
      <c r="D153" s="10"/>
    </row>
    <row r="154" spans="1:4" ht="12.75">
      <c r="A154" s="10"/>
      <c r="B154" s="10"/>
      <c r="C154" s="10"/>
      <c r="D154" s="10"/>
    </row>
    <row r="155" spans="1:4" ht="12.75">
      <c r="A155" s="10"/>
      <c r="B155" s="10"/>
      <c r="C155" s="10"/>
      <c r="D155" s="10"/>
    </row>
    <row r="156" spans="1:4" ht="12.75">
      <c r="A156" s="10"/>
      <c r="B156" s="10"/>
      <c r="C156" s="10"/>
      <c r="D156" s="10"/>
    </row>
    <row r="157" spans="1:4" ht="12.75">
      <c r="A157" s="10"/>
      <c r="B157" s="10"/>
      <c r="C157" s="10"/>
      <c r="D157" s="10"/>
    </row>
    <row r="158" spans="1:4" ht="12.75">
      <c r="A158" s="10"/>
      <c r="B158" s="10"/>
      <c r="C158" s="10"/>
      <c r="D158" s="10"/>
    </row>
    <row r="159" spans="1:4" ht="12.75">
      <c r="A159" s="10"/>
      <c r="B159" s="10"/>
      <c r="C159" s="10"/>
      <c r="D159" s="10"/>
    </row>
    <row r="160" spans="1:4" ht="12.75">
      <c r="A160" s="10"/>
      <c r="B160" s="10"/>
      <c r="C160" s="10"/>
      <c r="D160" s="10"/>
    </row>
    <row r="161" spans="1:4" ht="12.75">
      <c r="A161" s="10"/>
      <c r="B161" s="10"/>
      <c r="C161" s="10"/>
      <c r="D161" s="10"/>
    </row>
    <row r="162" spans="1:4" ht="12.75">
      <c r="A162" s="10"/>
      <c r="B162" s="10"/>
      <c r="C162" s="10"/>
      <c r="D162" s="10"/>
    </row>
    <row r="163" spans="1:4" ht="12.75">
      <c r="A163" s="10"/>
      <c r="B163" s="10"/>
      <c r="C163" s="10"/>
      <c r="D163" s="10"/>
    </row>
    <row r="164" spans="1:4" ht="12.75">
      <c r="A164" s="10"/>
      <c r="B164" s="10"/>
      <c r="C164" s="10"/>
      <c r="D164" s="10"/>
    </row>
    <row r="165" spans="1:4" ht="12.75">
      <c r="A165" s="10"/>
      <c r="B165" s="10"/>
      <c r="C165" s="10"/>
      <c r="D165" s="10"/>
    </row>
    <row r="166" spans="1:4" ht="12.75">
      <c r="A166" s="10"/>
      <c r="B166" s="10"/>
      <c r="C166" s="10"/>
      <c r="D166" s="10"/>
    </row>
    <row r="167" spans="1:4" ht="12.75">
      <c r="A167" s="10"/>
      <c r="B167" s="10"/>
      <c r="C167" s="10"/>
      <c r="D167" s="10"/>
    </row>
    <row r="168" spans="1:4" ht="12.75">
      <c r="A168" s="10"/>
      <c r="B168" s="10"/>
      <c r="C168" s="10"/>
      <c r="D168" s="10"/>
    </row>
    <row r="169" spans="1:4" ht="12.75">
      <c r="A169" s="10"/>
      <c r="B169" s="10"/>
      <c r="C169" s="10"/>
      <c r="D169" s="10"/>
    </row>
    <row r="170" spans="1:4" ht="12.75">
      <c r="A170" s="10"/>
      <c r="B170" s="10"/>
      <c r="C170" s="10"/>
      <c r="D170" s="10"/>
    </row>
    <row r="171" spans="1:4" ht="12.75">
      <c r="A171" s="10"/>
      <c r="B171" s="10"/>
      <c r="C171" s="10"/>
      <c r="D171" s="10"/>
    </row>
    <row r="172" spans="1:4" ht="12.75">
      <c r="A172" s="10"/>
      <c r="B172" s="10"/>
      <c r="C172" s="10"/>
      <c r="D172" s="10"/>
    </row>
    <row r="173" spans="1:4" ht="12.75">
      <c r="A173" s="10"/>
      <c r="B173" s="10"/>
      <c r="C173" s="10"/>
      <c r="D173" s="10"/>
    </row>
    <row r="174" spans="1:4" ht="12.75">
      <c r="A174" s="10"/>
      <c r="B174" s="10"/>
      <c r="C174" s="10"/>
      <c r="D174" s="10"/>
    </row>
    <row r="175" spans="1:4" ht="12.75">
      <c r="A175" s="10"/>
      <c r="B175" s="10"/>
      <c r="C175" s="10"/>
      <c r="D175" s="10"/>
    </row>
    <row r="176" spans="1:4" ht="12.75">
      <c r="A176" s="10"/>
      <c r="B176" s="10"/>
      <c r="C176" s="10"/>
      <c r="D176" s="10"/>
    </row>
    <row r="177" spans="1:4" ht="12.75">
      <c r="A177" s="10"/>
      <c r="B177" s="10"/>
      <c r="C177" s="10"/>
      <c r="D177" s="10"/>
    </row>
    <row r="178" spans="1:4" ht="12.75">
      <c r="A178" s="10"/>
      <c r="B178" s="10"/>
      <c r="C178" s="10"/>
      <c r="D178" s="10"/>
    </row>
    <row r="179" spans="1:4" ht="12.75">
      <c r="A179" s="10"/>
      <c r="B179" s="10"/>
      <c r="C179" s="10"/>
      <c r="D179" s="10"/>
    </row>
    <row r="180" spans="1:4" ht="12.75">
      <c r="A180" s="10"/>
      <c r="B180" s="10"/>
      <c r="C180" s="10"/>
      <c r="D180" s="10"/>
    </row>
    <row r="181" spans="1:4" ht="12.75">
      <c r="A181" s="10"/>
      <c r="B181" s="10"/>
      <c r="C181" s="10"/>
      <c r="D181" s="10"/>
    </row>
    <row r="182" spans="1:4" ht="12.75">
      <c r="A182" s="10"/>
      <c r="B182" s="10"/>
      <c r="C182" s="10"/>
      <c r="D182" s="10"/>
    </row>
    <row r="183" spans="1:4" ht="12.75">
      <c r="A183" s="10"/>
      <c r="B183" s="10"/>
      <c r="C183" s="10"/>
      <c r="D183" s="10"/>
    </row>
    <row r="184" spans="1:4" ht="12.75">
      <c r="A184" s="10"/>
      <c r="B184" s="10"/>
      <c r="C184" s="10"/>
      <c r="D184" s="10"/>
    </row>
    <row r="185" spans="1:4" ht="12.75">
      <c r="A185" s="10"/>
      <c r="B185" s="10"/>
      <c r="C185" s="10"/>
      <c r="D185" s="10"/>
    </row>
    <row r="186" spans="1:4" ht="12.75">
      <c r="A186" s="10"/>
      <c r="B186" s="10"/>
      <c r="C186" s="10"/>
      <c r="D186" s="10"/>
    </row>
    <row r="187" spans="1:4" ht="12.75">
      <c r="A187" s="10"/>
      <c r="B187" s="10"/>
      <c r="C187" s="10"/>
      <c r="D187" s="10"/>
    </row>
    <row r="188" spans="1:4" ht="12.75">
      <c r="A188" s="10"/>
      <c r="B188" s="10"/>
      <c r="C188" s="10"/>
      <c r="D188" s="10"/>
    </row>
    <row r="189" spans="1:4" ht="12.75">
      <c r="A189" s="10"/>
      <c r="B189" s="10"/>
      <c r="C189" s="10"/>
      <c r="D189" s="10"/>
    </row>
    <row r="190" spans="1:4" ht="12.75">
      <c r="A190" s="10"/>
      <c r="B190" s="10"/>
      <c r="C190" s="10"/>
      <c r="D190" s="10"/>
    </row>
    <row r="191" spans="1:4" ht="12.75">
      <c r="A191" s="10"/>
      <c r="B191" s="10"/>
      <c r="C191" s="10"/>
      <c r="D191" s="10"/>
    </row>
    <row r="192" spans="1:4" ht="12.75">
      <c r="A192" s="10"/>
      <c r="B192" s="10"/>
      <c r="C192" s="10"/>
      <c r="D192" s="10"/>
    </row>
    <row r="193" spans="1:4" ht="12.75">
      <c r="A193" s="10"/>
      <c r="B193" s="10"/>
      <c r="C193" s="10"/>
      <c r="D193" s="10"/>
    </row>
    <row r="194" spans="1:4" ht="12.75">
      <c r="A194" s="10"/>
      <c r="B194" s="10"/>
      <c r="C194" s="10"/>
      <c r="D194" s="10"/>
    </row>
    <row r="195" spans="1:4" ht="12.75">
      <c r="A195" s="10"/>
      <c r="B195" s="10"/>
      <c r="C195" s="10"/>
      <c r="D195" s="10"/>
    </row>
    <row r="196" spans="1:4" ht="12.75">
      <c r="A196" s="10"/>
      <c r="B196" s="10"/>
      <c r="C196" s="10"/>
      <c r="D196" s="10"/>
    </row>
    <row r="197" spans="1:4" ht="12.75">
      <c r="A197" s="10"/>
      <c r="B197" s="10"/>
      <c r="C197" s="10"/>
      <c r="D197" s="10"/>
    </row>
    <row r="198" spans="1:4" ht="12.75">
      <c r="A198" s="10"/>
      <c r="B198" s="10"/>
      <c r="C198" s="10"/>
      <c r="D198" s="10"/>
    </row>
    <row r="199" spans="1:4" ht="12.75">
      <c r="A199" s="10"/>
      <c r="B199" s="10"/>
      <c r="C199" s="10"/>
      <c r="D199" s="10"/>
    </row>
    <row r="200" spans="1:4" ht="12.75">
      <c r="A200" s="10"/>
      <c r="B200" s="10"/>
      <c r="C200" s="10"/>
      <c r="D200" s="10"/>
    </row>
    <row r="201" spans="1:4" ht="12.75">
      <c r="A201" s="10"/>
      <c r="B201" s="10"/>
      <c r="C201" s="10"/>
      <c r="D201" s="10"/>
    </row>
    <row r="202" spans="1:4" ht="12.75">
      <c r="A202" s="10"/>
      <c r="B202" s="10"/>
      <c r="C202" s="10"/>
      <c r="D202" s="10"/>
    </row>
    <row r="203" spans="1:4" ht="12.75">
      <c r="A203" s="10"/>
      <c r="B203" s="10"/>
      <c r="C203" s="10"/>
      <c r="D203" s="10"/>
    </row>
    <row r="204" spans="1:4" ht="12.75">
      <c r="A204" s="10"/>
      <c r="B204" s="10"/>
      <c r="C204" s="10"/>
      <c r="D204" s="10"/>
    </row>
    <row r="205" spans="1:4" ht="12.75">
      <c r="A205" s="10"/>
      <c r="B205" s="10"/>
      <c r="C205" s="10"/>
      <c r="D205" s="10"/>
    </row>
    <row r="206" spans="1:4" ht="12.75">
      <c r="A206" s="10"/>
      <c r="B206" s="10"/>
      <c r="C206" s="10"/>
      <c r="D206" s="10"/>
    </row>
    <row r="207" spans="1:4" ht="12.75">
      <c r="A207" s="10"/>
      <c r="B207" s="10"/>
      <c r="C207" s="10"/>
      <c r="D207" s="10"/>
    </row>
    <row r="208" spans="1:4" ht="12.75">
      <c r="A208" s="10"/>
      <c r="B208" s="10"/>
      <c r="C208" s="10"/>
      <c r="D208" s="10"/>
    </row>
    <row r="209" spans="1:4" ht="12.75">
      <c r="A209" s="10"/>
      <c r="B209" s="10"/>
      <c r="C209" s="10"/>
      <c r="D209" s="10"/>
    </row>
    <row r="210" spans="1:4" ht="12.75">
      <c r="A210" s="10"/>
      <c r="B210" s="10"/>
      <c r="C210" s="10"/>
      <c r="D210" s="10"/>
    </row>
    <row r="211" spans="1:4" ht="12.75">
      <c r="A211" s="10"/>
      <c r="B211" s="10"/>
      <c r="C211" s="10"/>
      <c r="D211" s="10"/>
    </row>
    <row r="212" spans="1:4" ht="12.75">
      <c r="A212" s="10"/>
      <c r="B212" s="10"/>
      <c r="C212" s="10"/>
      <c r="D212" s="10"/>
    </row>
    <row r="213" spans="1:4" ht="12.75">
      <c r="A213" s="10"/>
      <c r="B213" s="10"/>
      <c r="C213" s="10"/>
      <c r="D213" s="10"/>
    </row>
    <row r="214" spans="1:4" ht="12.75">
      <c r="A214" s="10"/>
      <c r="B214" s="10"/>
      <c r="C214" s="10"/>
      <c r="D214" s="10"/>
    </row>
    <row r="215" spans="1:4" ht="12.75">
      <c r="A215" s="10"/>
      <c r="B215" s="10"/>
      <c r="C215" s="10"/>
      <c r="D215" s="10"/>
    </row>
    <row r="216" spans="1:4" ht="12.75">
      <c r="A216" s="10"/>
      <c r="B216" s="10"/>
      <c r="C216" s="10"/>
      <c r="D216" s="10"/>
    </row>
    <row r="217" spans="1:4" ht="12.75">
      <c r="A217" s="10"/>
      <c r="B217" s="10"/>
      <c r="C217" s="10"/>
      <c r="D217" s="10"/>
    </row>
    <row r="218" spans="1:4" ht="12.75">
      <c r="A218" s="10"/>
      <c r="B218" s="10"/>
      <c r="C218" s="10"/>
      <c r="D218" s="10"/>
    </row>
    <row r="219" spans="1:4" ht="12.75">
      <c r="A219" s="10"/>
      <c r="B219" s="10"/>
      <c r="C219" s="10"/>
      <c r="D219" s="10"/>
    </row>
    <row r="220" spans="1:4" ht="12.75">
      <c r="A220" s="10"/>
      <c r="B220" s="10"/>
      <c r="C220" s="10"/>
      <c r="D220" s="10"/>
    </row>
    <row r="221" spans="1:4" ht="12.75">
      <c r="A221" s="10"/>
      <c r="B221" s="10"/>
      <c r="C221" s="10"/>
      <c r="D221" s="10"/>
    </row>
    <row r="222" spans="1:4" ht="12.75">
      <c r="A222" s="10"/>
      <c r="B222" s="10"/>
      <c r="C222" s="10"/>
      <c r="D222" s="10"/>
    </row>
    <row r="223" spans="1:4" ht="12.75">
      <c r="A223" s="10"/>
      <c r="B223" s="10"/>
      <c r="C223" s="10"/>
      <c r="D223" s="10"/>
    </row>
    <row r="224" spans="1:4" ht="12.75">
      <c r="A224" s="10"/>
      <c r="B224" s="10"/>
      <c r="C224" s="10"/>
      <c r="D224" s="10"/>
    </row>
    <row r="225" spans="1:4" ht="12.75">
      <c r="A225" s="10"/>
      <c r="B225" s="10"/>
      <c r="C225" s="10"/>
      <c r="D225" s="10"/>
    </row>
    <row r="226" spans="1:4" ht="12.75">
      <c r="A226" s="10"/>
      <c r="B226" s="10"/>
      <c r="C226" s="10"/>
      <c r="D226" s="10"/>
    </row>
    <row r="227" spans="1:4" ht="12.75">
      <c r="A227" s="10"/>
      <c r="B227" s="10"/>
      <c r="C227" s="10"/>
      <c r="D227" s="10"/>
    </row>
    <row r="228" spans="1:4" ht="12.75">
      <c r="A228" s="10"/>
      <c r="B228" s="10"/>
      <c r="C228" s="10"/>
      <c r="D228" s="10"/>
    </row>
    <row r="229" spans="1:4" ht="12.75">
      <c r="A229" s="10"/>
      <c r="B229" s="10"/>
      <c r="C229" s="10"/>
      <c r="D229" s="10"/>
    </row>
    <row r="230" spans="1:4" ht="12.75">
      <c r="A230" s="10"/>
      <c r="B230" s="10"/>
      <c r="C230" s="10"/>
      <c r="D230" s="10"/>
    </row>
    <row r="231" spans="1:4" ht="12.75">
      <c r="A231" s="10"/>
      <c r="B231" s="10"/>
      <c r="C231" s="10"/>
      <c r="D231" s="10"/>
    </row>
    <row r="232" spans="1:4" ht="12.75">
      <c r="A232" s="10"/>
      <c r="B232" s="10"/>
      <c r="C232" s="10"/>
      <c r="D232" s="10"/>
    </row>
    <row r="233" spans="1:4" ht="12.75">
      <c r="A233" s="10"/>
      <c r="B233" s="10"/>
      <c r="C233" s="10"/>
      <c r="D233" s="10"/>
    </row>
    <row r="234" spans="1:4" ht="12.75">
      <c r="A234" s="10"/>
      <c r="B234" s="10"/>
      <c r="C234" s="10"/>
      <c r="D234" s="10"/>
    </row>
    <row r="235" spans="1:4" ht="12.75">
      <c r="A235" s="10"/>
      <c r="B235" s="10"/>
      <c r="C235" s="10"/>
      <c r="D235" s="10"/>
    </row>
    <row r="236" spans="1:4" ht="12.75">
      <c r="A236" s="10"/>
      <c r="B236" s="10"/>
      <c r="C236" s="10"/>
      <c r="D236" s="10"/>
    </row>
    <row r="237" spans="1:4" ht="12.75">
      <c r="A237" s="10"/>
      <c r="B237" s="10"/>
      <c r="C237" s="10"/>
      <c r="D237" s="10"/>
    </row>
    <row r="238" spans="1:4" ht="12.75">
      <c r="A238" s="10"/>
      <c r="B238" s="10"/>
      <c r="C238" s="10"/>
      <c r="D238" s="10"/>
    </row>
    <row r="239" spans="1:4" ht="12.75">
      <c r="A239" s="10"/>
      <c r="B239" s="10"/>
      <c r="C239" s="10"/>
      <c r="D239" s="10"/>
    </row>
    <row r="240" spans="1:4" ht="12.75">
      <c r="A240" s="10"/>
      <c r="B240" s="10"/>
      <c r="C240" s="10"/>
      <c r="D240" s="10"/>
    </row>
    <row r="241" spans="1:4" ht="12.75">
      <c r="A241" s="10"/>
      <c r="B241" s="10"/>
      <c r="C241" s="10"/>
      <c r="D241" s="10"/>
    </row>
    <row r="242" spans="1:4" ht="12.75">
      <c r="A242" s="10"/>
      <c r="B242" s="10"/>
      <c r="C242" s="10"/>
      <c r="D242" s="10"/>
    </row>
    <row r="243" spans="1:4" ht="12.75">
      <c r="A243" s="10"/>
      <c r="B243" s="10"/>
      <c r="C243" s="10"/>
      <c r="D243" s="10"/>
    </row>
    <row r="244" spans="1:4" ht="12.75">
      <c r="A244" s="10"/>
      <c r="B244" s="10"/>
      <c r="C244" s="10"/>
      <c r="D244" s="10"/>
    </row>
    <row r="245" spans="1:4" ht="12.75">
      <c r="A245" s="10"/>
      <c r="B245" s="10"/>
      <c r="C245" s="10"/>
      <c r="D245" s="10"/>
    </row>
    <row r="246" spans="1:4" ht="12.75">
      <c r="A246" s="10"/>
      <c r="B246" s="10"/>
      <c r="C246" s="10"/>
      <c r="D246" s="10"/>
    </row>
    <row r="247" spans="1:4" ht="12.75">
      <c r="A247" s="10"/>
      <c r="B247" s="10"/>
      <c r="C247" s="10"/>
      <c r="D247" s="10"/>
    </row>
    <row r="248" spans="1:4" ht="12.75">
      <c r="A248" s="10"/>
      <c r="B248" s="10"/>
      <c r="C248" s="10"/>
      <c r="D248" s="10"/>
    </row>
    <row r="249" spans="1:4" ht="12.75">
      <c r="A249" s="10"/>
      <c r="B249" s="10"/>
      <c r="C249" s="10"/>
      <c r="D249" s="10"/>
    </row>
    <row r="250" spans="1:4" ht="12.75">
      <c r="A250" s="10"/>
      <c r="B250" s="10"/>
      <c r="C250" s="10"/>
      <c r="D250" s="10"/>
    </row>
    <row r="251" spans="1:4" ht="12.75">
      <c r="A251" s="10"/>
      <c r="B251" s="10"/>
      <c r="C251" s="10"/>
      <c r="D251" s="10"/>
    </row>
    <row r="252" spans="1:4" ht="12.75">
      <c r="A252" s="10"/>
      <c r="B252" s="10"/>
      <c r="C252" s="10"/>
      <c r="D252" s="10"/>
    </row>
    <row r="253" spans="1:4" ht="12.75">
      <c r="A253" s="10"/>
      <c r="B253" s="10"/>
      <c r="C253" s="10"/>
      <c r="D253" s="10"/>
    </row>
    <row r="254" spans="1:4" ht="12.75">
      <c r="A254" s="10"/>
      <c r="B254" s="10"/>
      <c r="C254" s="10"/>
      <c r="D254" s="10"/>
    </row>
    <row r="255" spans="1:4" ht="12.75">
      <c r="A255" s="10"/>
      <c r="B255" s="10"/>
      <c r="C255" s="10"/>
      <c r="D255" s="10"/>
    </row>
    <row r="256" spans="1:4" ht="12.75">
      <c r="A256" s="10"/>
      <c r="B256" s="10"/>
      <c r="C256" s="10"/>
      <c r="D256" s="10"/>
    </row>
    <row r="257" spans="1:4" ht="12.75">
      <c r="A257" s="10"/>
      <c r="B257" s="10"/>
      <c r="C257" s="10"/>
      <c r="D257" s="10"/>
    </row>
    <row r="258" spans="1:4" ht="12.75">
      <c r="A258" s="10"/>
      <c r="B258" s="10"/>
      <c r="C258" s="10"/>
      <c r="D258" s="10"/>
    </row>
    <row r="259" spans="1:4" ht="12.75">
      <c r="A259" s="10"/>
      <c r="B259" s="10"/>
      <c r="C259" s="10"/>
      <c r="D259" s="10"/>
    </row>
    <row r="260" spans="1:4" ht="12.75">
      <c r="A260" s="10"/>
      <c r="B260" s="10"/>
      <c r="C260" s="10"/>
      <c r="D260" s="10"/>
    </row>
    <row r="261" spans="1:4" ht="12.75">
      <c r="A261" s="10"/>
      <c r="B261" s="10"/>
      <c r="C261" s="10"/>
      <c r="D261" s="10"/>
    </row>
    <row r="262" spans="1:4" ht="12.75">
      <c r="A262" s="10"/>
      <c r="B262" s="10"/>
      <c r="C262" s="10"/>
      <c r="D262" s="10"/>
    </row>
    <row r="263" spans="1:4" ht="12.75">
      <c r="A263" s="10"/>
      <c r="B263" s="10"/>
      <c r="C263" s="10"/>
      <c r="D263" s="10"/>
    </row>
    <row r="264" spans="1:4" ht="12.75">
      <c r="A264" s="10"/>
      <c r="B264" s="10"/>
      <c r="C264" s="10"/>
      <c r="D264" s="10"/>
    </row>
    <row r="265" spans="1:4" ht="12.75">
      <c r="A265" s="10"/>
      <c r="B265" s="10"/>
      <c r="C265" s="10"/>
      <c r="D265" s="10"/>
    </row>
    <row r="266" spans="1:4" ht="12.75">
      <c r="A266" s="10"/>
      <c r="B266" s="10"/>
      <c r="C266" s="10"/>
      <c r="D266" s="10"/>
    </row>
    <row r="267" spans="1:4" ht="12.75">
      <c r="A267" s="10"/>
      <c r="B267" s="10"/>
      <c r="C267" s="10"/>
      <c r="D267" s="10"/>
    </row>
    <row r="268" spans="1:4" ht="12.75">
      <c r="A268" s="10"/>
      <c r="B268" s="10"/>
      <c r="C268" s="10"/>
      <c r="D268" s="10"/>
    </row>
    <row r="269" spans="1:4" ht="12.75">
      <c r="A269" s="10"/>
      <c r="B269" s="10"/>
      <c r="C269" s="10"/>
      <c r="D269" s="10"/>
    </row>
    <row r="270" spans="1:4" ht="12.75">
      <c r="A270" s="10"/>
      <c r="B270" s="10"/>
      <c r="C270" s="10"/>
      <c r="D270" s="10"/>
    </row>
    <row r="271" spans="1:4" ht="12.75">
      <c r="A271" s="10"/>
      <c r="B271" s="10"/>
      <c r="C271" s="10"/>
      <c r="D271" s="10"/>
    </row>
    <row r="272" spans="1:4" ht="12.75">
      <c r="A272" s="10"/>
      <c r="B272" s="10"/>
      <c r="C272" s="10"/>
      <c r="D272" s="10"/>
    </row>
    <row r="273" spans="1:4" ht="12.75">
      <c r="A273" s="10"/>
      <c r="B273" s="10"/>
      <c r="C273" s="10"/>
      <c r="D273" s="10"/>
    </row>
    <row r="274" spans="1:4" ht="12.75">
      <c r="A274" s="10"/>
      <c r="B274" s="10"/>
      <c r="C274" s="10"/>
      <c r="D274" s="10"/>
    </row>
    <row r="275" spans="1:4" ht="12.75">
      <c r="A275" s="10"/>
      <c r="B275" s="10"/>
      <c r="C275" s="10"/>
      <c r="D275" s="10"/>
    </row>
    <row r="276" spans="1:4" ht="12.75">
      <c r="A276" s="10"/>
      <c r="B276" s="10"/>
      <c r="C276" s="10"/>
      <c r="D276" s="10"/>
    </row>
    <row r="277" spans="1:4" ht="12.75">
      <c r="A277" s="10"/>
      <c r="B277" s="10"/>
      <c r="C277" s="10"/>
      <c r="D277" s="10"/>
    </row>
    <row r="278" spans="1:4" ht="12.75">
      <c r="A278" s="10"/>
      <c r="B278" s="10"/>
      <c r="C278" s="10"/>
      <c r="D278" s="10"/>
    </row>
    <row r="279" spans="1:4" ht="12.75">
      <c r="A279" s="10"/>
      <c r="B279" s="10"/>
      <c r="C279" s="10"/>
      <c r="D279" s="10"/>
    </row>
    <row r="280" spans="1:4" ht="12.75">
      <c r="A280" s="10"/>
      <c r="B280" s="10"/>
      <c r="C280" s="10"/>
      <c r="D280" s="10"/>
    </row>
    <row r="281" spans="1:4" ht="12.75">
      <c r="A281" s="10"/>
      <c r="B281" s="10"/>
      <c r="C281" s="10"/>
      <c r="D281" s="10"/>
    </row>
    <row r="282" spans="1:4" ht="12.75">
      <c r="A282" s="10"/>
      <c r="B282" s="10"/>
      <c r="C282" s="10"/>
      <c r="D282" s="10"/>
    </row>
    <row r="283" spans="1:4" ht="12.75">
      <c r="A283" s="10"/>
      <c r="B283" s="10"/>
      <c r="C283" s="10"/>
      <c r="D283" s="10"/>
    </row>
    <row r="284" spans="1:4" ht="12.75">
      <c r="A284" s="10"/>
      <c r="B284" s="10"/>
      <c r="C284" s="10"/>
      <c r="D284" s="10"/>
    </row>
    <row r="285" spans="1:4" ht="12.75">
      <c r="A285" s="10"/>
      <c r="B285" s="10"/>
      <c r="C285" s="10"/>
      <c r="D285" s="10"/>
    </row>
    <row r="286" spans="1:4" ht="12.75">
      <c r="A286" s="10"/>
      <c r="B286" s="10"/>
      <c r="C286" s="10"/>
      <c r="D286" s="10"/>
    </row>
    <row r="287" spans="1:4" ht="12.75">
      <c r="A287" s="10"/>
      <c r="B287" s="10"/>
      <c r="C287" s="10"/>
      <c r="D287" s="10"/>
    </row>
    <row r="288" spans="1:4" ht="12.75">
      <c r="A288" s="10"/>
      <c r="B288" s="10"/>
      <c r="C288" s="10"/>
      <c r="D288" s="10"/>
    </row>
    <row r="289" spans="1:4" ht="12.75">
      <c r="A289" s="10"/>
      <c r="B289" s="10"/>
      <c r="C289" s="10"/>
      <c r="D289" s="10"/>
    </row>
    <row r="290" spans="1:4" ht="12.75">
      <c r="A290" s="10"/>
      <c r="B290" s="10"/>
      <c r="C290" s="10"/>
      <c r="D290" s="10"/>
    </row>
    <row r="291" spans="1:4" ht="12.75">
      <c r="A291" s="10"/>
      <c r="B291" s="10"/>
      <c r="C291" s="10"/>
      <c r="D291" s="10"/>
    </row>
    <row r="292" spans="1:4" ht="12.75">
      <c r="A292" s="10"/>
      <c r="B292" s="10"/>
      <c r="C292" s="10"/>
      <c r="D292" s="10"/>
    </row>
    <row r="293" spans="1:4" ht="12.75">
      <c r="A293" s="10"/>
      <c r="B293" s="10"/>
      <c r="C293" s="10"/>
      <c r="D293" s="10"/>
    </row>
    <row r="294" spans="1:4" ht="12.75">
      <c r="A294" s="10"/>
      <c r="B294" s="10"/>
      <c r="C294" s="10"/>
      <c r="D294" s="10"/>
    </row>
    <row r="295" spans="1:4" ht="12.75">
      <c r="A295" s="10"/>
      <c r="B295" s="10"/>
      <c r="C295" s="10"/>
      <c r="D295" s="10"/>
    </row>
    <row r="296" spans="1:4" ht="12.75">
      <c r="A296" s="10"/>
      <c r="B296" s="10"/>
      <c r="C296" s="10"/>
      <c r="D296" s="10"/>
    </row>
    <row r="297" spans="1:4" ht="12.75">
      <c r="A297" s="10"/>
      <c r="B297" s="10"/>
      <c r="C297" s="10"/>
      <c r="D297" s="10"/>
    </row>
    <row r="298" spans="1:4" ht="12.75">
      <c r="A298" s="10"/>
      <c r="B298" s="10"/>
      <c r="C298" s="10"/>
      <c r="D298" s="10"/>
    </row>
    <row r="299" spans="1:4" ht="12.75">
      <c r="A299" s="10"/>
      <c r="B299" s="10"/>
      <c r="C299" s="10"/>
      <c r="D299" s="10"/>
    </row>
    <row r="300" spans="1:4" ht="12.75">
      <c r="A300" s="10"/>
      <c r="B300" s="10"/>
      <c r="C300" s="10"/>
      <c r="D300" s="10"/>
    </row>
    <row r="301" spans="1:4" ht="12.75">
      <c r="A301" s="10"/>
      <c r="B301" s="10"/>
      <c r="C301" s="10"/>
      <c r="D301" s="10"/>
    </row>
    <row r="302" spans="1:4" ht="12.75">
      <c r="A302" s="10"/>
      <c r="B302" s="10"/>
      <c r="C302" s="10"/>
      <c r="D302" s="10"/>
    </row>
    <row r="303" spans="1:4" ht="12.75">
      <c r="A303" s="10"/>
      <c r="B303" s="10"/>
      <c r="C303" s="10"/>
      <c r="D303" s="10"/>
    </row>
    <row r="304" spans="1:4" ht="12.75">
      <c r="A304" s="10"/>
      <c r="B304" s="10"/>
      <c r="C304" s="10"/>
      <c r="D304" s="10"/>
    </row>
    <row r="305" spans="1:4" ht="12.75">
      <c r="A305" s="10"/>
      <c r="B305" s="10"/>
      <c r="C305" s="10"/>
      <c r="D305" s="10"/>
    </row>
    <row r="306" spans="1:4" ht="12.75">
      <c r="A306" s="10"/>
      <c r="B306" s="10"/>
      <c r="C306" s="10"/>
      <c r="D306" s="10"/>
    </row>
    <row r="307" spans="1:4" ht="12.75">
      <c r="A307" s="10"/>
      <c r="B307" s="10"/>
      <c r="C307" s="10"/>
      <c r="D307" s="10"/>
    </row>
    <row r="308" spans="1:4" ht="12.75">
      <c r="A308" s="10"/>
      <c r="B308" s="10"/>
      <c r="C308" s="10"/>
      <c r="D308" s="10"/>
    </row>
    <row r="309" spans="1:4" ht="12.75">
      <c r="A309" s="10"/>
      <c r="B309" s="10"/>
      <c r="C309" s="10"/>
      <c r="D309" s="10"/>
    </row>
    <row r="310" spans="1:4" ht="12.75">
      <c r="A310" s="10"/>
      <c r="B310" s="10"/>
      <c r="C310" s="10"/>
      <c r="D310" s="10"/>
    </row>
    <row r="311" spans="1:4" ht="12.75">
      <c r="A311" s="10"/>
      <c r="B311" s="10"/>
      <c r="C311" s="10"/>
      <c r="D311" s="10"/>
    </row>
    <row r="312" spans="1:4" ht="12.75">
      <c r="A312" s="10"/>
      <c r="B312" s="10"/>
      <c r="C312" s="10"/>
      <c r="D312" s="10"/>
    </row>
    <row r="313" spans="1:4" ht="12.75">
      <c r="A313" s="10"/>
      <c r="B313" s="10"/>
      <c r="C313" s="10"/>
      <c r="D313" s="10"/>
    </row>
    <row r="314" spans="1:4" ht="12.75">
      <c r="A314" s="10"/>
      <c r="B314" s="10"/>
      <c r="C314" s="10"/>
      <c r="D314" s="10"/>
    </row>
    <row r="315" spans="1:4" ht="12.75">
      <c r="A315" s="10"/>
      <c r="B315" s="10"/>
      <c r="C315" s="10"/>
      <c r="D315" s="10"/>
    </row>
    <row r="316" spans="1:4" ht="12.75">
      <c r="A316" s="10"/>
      <c r="B316" s="10"/>
      <c r="C316" s="10"/>
      <c r="D316" s="10"/>
    </row>
    <row r="317" spans="1:4" ht="12.75">
      <c r="A317" s="10"/>
      <c r="B317" s="10"/>
      <c r="C317" s="10"/>
      <c r="D317" s="10"/>
    </row>
    <row r="318" spans="1:4" ht="12.75">
      <c r="A318" s="10"/>
      <c r="B318" s="10"/>
      <c r="C318" s="10"/>
      <c r="D318" s="10"/>
    </row>
    <row r="319" spans="1:4" ht="12.75">
      <c r="A319" s="10"/>
      <c r="B319" s="10"/>
      <c r="C319" s="10"/>
      <c r="D319" s="10"/>
    </row>
    <row r="320" spans="1:4" ht="12.75">
      <c r="A320" s="10"/>
      <c r="B320" s="10"/>
      <c r="C320" s="10"/>
      <c r="D320" s="10"/>
    </row>
    <row r="321" spans="1:4" ht="12.75">
      <c r="A321" s="10"/>
      <c r="B321" s="10"/>
      <c r="C321" s="10"/>
      <c r="D321" s="10"/>
    </row>
    <row r="322" spans="1:4" ht="12.75">
      <c r="A322" s="10"/>
      <c r="B322" s="10"/>
      <c r="C322" s="10"/>
      <c r="D322" s="10"/>
    </row>
    <row r="323" spans="1:4" ht="12.75">
      <c r="A323" s="10"/>
      <c r="B323" s="10"/>
      <c r="C323" s="10"/>
      <c r="D323" s="10"/>
    </row>
    <row r="324" spans="1:4" ht="12.75">
      <c r="A324" s="10"/>
      <c r="B324" s="10"/>
      <c r="C324" s="10"/>
      <c r="D324" s="10"/>
    </row>
    <row r="325" spans="1:4" ht="12.75">
      <c r="A325" s="10"/>
      <c r="B325" s="10"/>
      <c r="C325" s="10"/>
      <c r="D325" s="10"/>
    </row>
    <row r="326" spans="1:4" ht="12.75">
      <c r="A326" s="10"/>
      <c r="B326" s="10"/>
      <c r="C326" s="10"/>
      <c r="D326" s="10"/>
    </row>
    <row r="327" spans="1:4" ht="12.75">
      <c r="A327" s="10"/>
      <c r="B327" s="10"/>
      <c r="C327" s="10"/>
      <c r="D327" s="10"/>
    </row>
    <row r="328" spans="1:4" ht="12.75">
      <c r="A328" s="10"/>
      <c r="B328" s="10"/>
      <c r="C328" s="10"/>
      <c r="D328" s="10"/>
    </row>
    <row r="329" spans="1:4" ht="12.75">
      <c r="A329" s="10"/>
      <c r="B329" s="10"/>
      <c r="C329" s="10"/>
      <c r="D329" s="10"/>
    </row>
    <row r="330" spans="1:4" ht="12.75">
      <c r="A330" s="10"/>
      <c r="B330" s="10"/>
      <c r="C330" s="10"/>
      <c r="D330" s="10"/>
    </row>
    <row r="331" spans="1:4" ht="12.75">
      <c r="A331" s="10"/>
      <c r="B331" s="10"/>
      <c r="C331" s="10"/>
      <c r="D331" s="10"/>
    </row>
    <row r="332" spans="1:4" ht="12.75">
      <c r="A332" s="10"/>
      <c r="B332" s="10"/>
      <c r="C332" s="10"/>
      <c r="D332" s="10"/>
    </row>
    <row r="333" spans="1:4" ht="12.75">
      <c r="A333" s="10"/>
      <c r="B333" s="10"/>
      <c r="C333" s="10"/>
      <c r="D333" s="10"/>
    </row>
    <row r="334" spans="1:4" ht="12.75">
      <c r="A334" s="10"/>
      <c r="B334" s="10"/>
      <c r="C334" s="10"/>
      <c r="D334" s="10"/>
    </row>
    <row r="335" spans="1:4" ht="12.75">
      <c r="A335" s="10"/>
      <c r="B335" s="10"/>
      <c r="C335" s="10"/>
      <c r="D335" s="10"/>
    </row>
    <row r="336" spans="1:4" ht="12.75">
      <c r="A336" s="10"/>
      <c r="B336" s="10"/>
      <c r="C336" s="10"/>
      <c r="D336" s="10"/>
    </row>
    <row r="337" spans="1:4" ht="12.75">
      <c r="A337" s="10"/>
      <c r="B337" s="10"/>
      <c r="C337" s="10"/>
      <c r="D337" s="10"/>
    </row>
    <row r="338" spans="1:4" ht="12.75">
      <c r="A338" s="10"/>
      <c r="B338" s="10"/>
      <c r="C338" s="10"/>
      <c r="D338" s="10"/>
    </row>
    <row r="339" spans="1:4" ht="12.75">
      <c r="A339" s="10"/>
      <c r="B339" s="10"/>
      <c r="C339" s="10"/>
      <c r="D339" s="10"/>
    </row>
    <row r="340" spans="1:4" ht="12.75">
      <c r="A340" s="10"/>
      <c r="B340" s="10"/>
      <c r="C340" s="10"/>
      <c r="D340" s="10"/>
    </row>
    <row r="341" spans="1:4" ht="12.75">
      <c r="A341" s="10"/>
      <c r="B341" s="10"/>
      <c r="C341" s="10"/>
      <c r="D341" s="10"/>
    </row>
    <row r="342" spans="1:4" ht="12.75">
      <c r="A342" s="10"/>
      <c r="B342" s="10"/>
      <c r="C342" s="10"/>
      <c r="D342" s="10"/>
    </row>
    <row r="343" spans="1:4" ht="12.75">
      <c r="A343" s="10"/>
      <c r="B343" s="10"/>
      <c r="C343" s="10"/>
      <c r="D343" s="10"/>
    </row>
    <row r="344" spans="1:4" ht="12.75">
      <c r="A344" s="10"/>
      <c r="B344" s="10"/>
      <c r="C344" s="10"/>
      <c r="D344" s="10"/>
    </row>
    <row r="345" spans="1:4" ht="12.75">
      <c r="A345" s="10"/>
      <c r="B345" s="10"/>
      <c r="C345" s="10"/>
      <c r="D345" s="10"/>
    </row>
    <row r="346" spans="1:4" ht="12.75">
      <c r="A346" s="10"/>
      <c r="B346" s="10"/>
      <c r="C346" s="10"/>
      <c r="D346" s="10"/>
    </row>
    <row r="347" spans="1:4" ht="12.75">
      <c r="A347" s="10"/>
      <c r="B347" s="10"/>
      <c r="C347" s="10"/>
      <c r="D347" s="10"/>
    </row>
    <row r="348" spans="1:4" ht="12.75">
      <c r="A348" s="10"/>
      <c r="B348" s="10"/>
      <c r="C348" s="10"/>
      <c r="D348" s="10"/>
    </row>
    <row r="349" spans="1:4" ht="12.75">
      <c r="A349" s="10"/>
      <c r="B349" s="10"/>
      <c r="C349" s="10"/>
      <c r="D349" s="10"/>
    </row>
    <row r="350" spans="1:4" ht="12.75">
      <c r="A350" s="10"/>
      <c r="B350" s="10"/>
      <c r="C350" s="10"/>
      <c r="D350" s="10"/>
    </row>
    <row r="351" spans="1:4" ht="12.75">
      <c r="A351" s="10"/>
      <c r="B351" s="10"/>
      <c r="C351" s="10"/>
      <c r="D351" s="10"/>
    </row>
    <row r="352" spans="1:4" ht="12.75">
      <c r="A352" s="10"/>
      <c r="B352" s="10"/>
      <c r="C352" s="10"/>
      <c r="D352" s="10"/>
    </row>
    <row r="353" spans="1:4" ht="12.75">
      <c r="A353" s="10"/>
      <c r="B353" s="10"/>
      <c r="C353" s="10"/>
      <c r="D353" s="10"/>
    </row>
    <row r="354" spans="1:4" ht="12.75">
      <c r="A354" s="10"/>
      <c r="B354" s="10"/>
      <c r="C354" s="10"/>
      <c r="D354" s="10"/>
    </row>
    <row r="355" spans="1:4" ht="12.75">
      <c r="A355" s="10"/>
      <c r="B355" s="10"/>
      <c r="C355" s="10"/>
      <c r="D355" s="10"/>
    </row>
    <row r="356" spans="1:4" ht="12.75">
      <c r="A356" s="10"/>
      <c r="B356" s="10"/>
      <c r="C356" s="10"/>
      <c r="D356" s="10"/>
    </row>
    <row r="357" spans="1:4" ht="12.75">
      <c r="A357" s="10"/>
      <c r="B357" s="10"/>
      <c r="C357" s="10"/>
      <c r="D357" s="10"/>
    </row>
    <row r="358" spans="1:4" ht="12.75">
      <c r="A358" s="10"/>
      <c r="B358" s="10"/>
      <c r="C358" s="10"/>
      <c r="D358" s="10"/>
    </row>
    <row r="359" spans="1:4" ht="12.75">
      <c r="A359" s="10"/>
      <c r="B359" s="10"/>
      <c r="C359" s="10"/>
      <c r="D359" s="10"/>
    </row>
    <row r="360" spans="1:4" ht="12.75">
      <c r="A360" s="10"/>
      <c r="B360" s="10"/>
      <c r="C360" s="10"/>
      <c r="D360" s="10"/>
    </row>
    <row r="361" spans="1:4" ht="12.75">
      <c r="A361" s="10"/>
      <c r="B361" s="10"/>
      <c r="C361" s="10"/>
      <c r="D361" s="10"/>
    </row>
    <row r="362" spans="1:4" ht="12.75">
      <c r="A362" s="10"/>
      <c r="B362" s="10"/>
      <c r="C362" s="10"/>
      <c r="D362" s="10"/>
    </row>
    <row r="363" spans="1:4" ht="12.75">
      <c r="A363" s="10"/>
      <c r="B363" s="10"/>
      <c r="C363" s="10"/>
      <c r="D363" s="10"/>
    </row>
    <row r="364" spans="1:4" ht="12.75">
      <c r="A364" s="10"/>
      <c r="B364" s="10"/>
      <c r="C364" s="10"/>
      <c r="D364" s="10"/>
    </row>
    <row r="365" spans="1:4" ht="12.75">
      <c r="A365" s="10"/>
      <c r="B365" s="10"/>
      <c r="C365" s="10"/>
      <c r="D365" s="10"/>
    </row>
    <row r="366" spans="1:4" ht="12.75">
      <c r="A366" s="10"/>
      <c r="B366" s="10"/>
      <c r="C366" s="10"/>
      <c r="D366" s="10"/>
    </row>
    <row r="367" spans="1:4" ht="12.75">
      <c r="A367" s="10"/>
      <c r="B367" s="10"/>
      <c r="C367" s="10"/>
      <c r="D367" s="10"/>
    </row>
    <row r="368" spans="1:4" ht="12.75">
      <c r="A368" s="10"/>
      <c r="B368" s="10"/>
      <c r="C368" s="10"/>
      <c r="D368" s="10"/>
    </row>
    <row r="369" spans="1:4" ht="12.75">
      <c r="A369" s="10"/>
      <c r="B369" s="10"/>
      <c r="C369" s="10"/>
      <c r="D369" s="10"/>
    </row>
    <row r="370" spans="1:4" ht="12.75">
      <c r="A370" s="10"/>
      <c r="B370" s="10"/>
      <c r="C370" s="10"/>
      <c r="D370" s="10"/>
    </row>
    <row r="371" spans="1:4" ht="12.75">
      <c r="A371" s="10"/>
      <c r="B371" s="10"/>
      <c r="C371" s="10"/>
      <c r="D371" s="10"/>
    </row>
    <row r="372" spans="1:4" ht="12.75">
      <c r="A372" s="10"/>
      <c r="B372" s="10"/>
      <c r="C372" s="10"/>
      <c r="D372" s="10"/>
    </row>
    <row r="373" spans="1:4" ht="12.75">
      <c r="A373" s="10"/>
      <c r="B373" s="10"/>
      <c r="C373" s="10"/>
      <c r="D373" s="10"/>
    </row>
    <row r="374" spans="1:4" ht="12.75">
      <c r="A374" s="10"/>
      <c r="B374" s="10"/>
      <c r="C374" s="10"/>
      <c r="D374" s="10"/>
    </row>
    <row r="375" spans="1:4" ht="12.75">
      <c r="A375" s="10"/>
      <c r="B375" s="10"/>
      <c r="C375" s="10"/>
      <c r="D375" s="10"/>
    </row>
    <row r="376" spans="1:4" ht="12.75">
      <c r="A376" s="10"/>
      <c r="B376" s="10"/>
      <c r="C376" s="10"/>
      <c r="D376" s="10"/>
    </row>
    <row r="377" spans="1:4" ht="12.75">
      <c r="A377" s="10"/>
      <c r="B377" s="10"/>
      <c r="C377" s="10"/>
      <c r="D377" s="10"/>
    </row>
    <row r="378" spans="1:4" ht="12.75">
      <c r="A378" s="10"/>
      <c r="B378" s="10"/>
      <c r="C378" s="10"/>
      <c r="D378" s="10"/>
    </row>
    <row r="379" spans="1:4" ht="12.75">
      <c r="A379" s="10"/>
      <c r="B379" s="10"/>
      <c r="C379" s="10"/>
      <c r="D379" s="10"/>
    </row>
    <row r="380" spans="1:4" ht="12.75">
      <c r="A380" s="10"/>
      <c r="B380" s="10"/>
      <c r="C380" s="10"/>
      <c r="D380" s="10"/>
    </row>
    <row r="381" spans="1:4" ht="12.75">
      <c r="A381" s="10"/>
      <c r="B381" s="10"/>
      <c r="C381" s="10"/>
      <c r="D381" s="10"/>
    </row>
    <row r="382" spans="1:4" ht="12.75">
      <c r="A382" s="10"/>
      <c r="B382" s="10"/>
      <c r="C382" s="10"/>
      <c r="D382" s="10"/>
    </row>
    <row r="383" spans="1:4" ht="12.75">
      <c r="A383" s="10"/>
      <c r="B383" s="10"/>
      <c r="C383" s="10"/>
      <c r="D383" s="10"/>
    </row>
    <row r="384" spans="1:4" ht="12.75">
      <c r="A384" s="10"/>
      <c r="B384" s="10"/>
      <c r="C384" s="10"/>
      <c r="D384" s="10"/>
    </row>
    <row r="385" spans="1:4" ht="12.75">
      <c r="A385" s="10"/>
      <c r="B385" s="10"/>
      <c r="C385" s="10"/>
      <c r="D385" s="10"/>
    </row>
    <row r="386" spans="1:4" ht="12.75">
      <c r="A386" s="10"/>
      <c r="B386" s="10"/>
      <c r="C386" s="10"/>
      <c r="D386" s="10"/>
    </row>
    <row r="387" spans="1:4" ht="12.75">
      <c r="A387" s="10"/>
      <c r="B387" s="10"/>
      <c r="C387" s="10"/>
      <c r="D387" s="10"/>
    </row>
    <row r="388" spans="1:4" ht="12.75">
      <c r="A388" s="10"/>
      <c r="B388" s="10"/>
      <c r="C388" s="10"/>
      <c r="D388" s="10"/>
    </row>
    <row r="389" spans="1:4" ht="12.75">
      <c r="A389" s="10"/>
      <c r="B389" s="10"/>
      <c r="C389" s="10"/>
      <c r="D389" s="10"/>
    </row>
    <row r="390" spans="1:4" ht="12.75">
      <c r="A390" s="10"/>
      <c r="B390" s="10"/>
      <c r="C390" s="10"/>
      <c r="D390" s="10"/>
    </row>
    <row r="391" spans="1:4" ht="12.75">
      <c r="A391" s="10"/>
      <c r="B391" s="10"/>
      <c r="C391" s="10"/>
      <c r="D391" s="10"/>
    </row>
    <row r="392" spans="1:4" ht="12.75">
      <c r="A392" s="10"/>
      <c r="B392" s="10"/>
      <c r="C392" s="10"/>
      <c r="D392" s="10"/>
    </row>
    <row r="393" spans="1:4" ht="12.75">
      <c r="A393" s="10"/>
      <c r="B393" s="10"/>
      <c r="C393" s="10"/>
      <c r="D393" s="10"/>
    </row>
    <row r="394" spans="1:4" ht="12.75">
      <c r="A394" s="10"/>
      <c r="B394" s="10"/>
      <c r="C394" s="10"/>
      <c r="D394" s="10"/>
    </row>
    <row r="395" spans="1:4" ht="12.75">
      <c r="A395" s="10"/>
      <c r="B395" s="10"/>
      <c r="C395" s="10"/>
      <c r="D395" s="10"/>
    </row>
    <row r="396" spans="1:4" ht="12.75">
      <c r="A396" s="10"/>
      <c r="B396" s="10"/>
      <c r="C396" s="10"/>
      <c r="D396" s="10"/>
    </row>
    <row r="397" spans="1:4" ht="12.75">
      <c r="A397" s="10"/>
      <c r="B397" s="10"/>
      <c r="C397" s="10"/>
      <c r="D397" s="10"/>
    </row>
    <row r="398" spans="1:4" ht="12.75">
      <c r="A398" s="10"/>
      <c r="B398" s="10"/>
      <c r="C398" s="10"/>
      <c r="D398" s="10"/>
    </row>
    <row r="399" spans="1:4" ht="12.75">
      <c r="A399" s="10"/>
      <c r="B399" s="10"/>
      <c r="C399" s="10"/>
      <c r="D399" s="10"/>
    </row>
    <row r="400" spans="1:4" ht="12.75">
      <c r="A400" s="10"/>
      <c r="B400" s="10"/>
      <c r="C400" s="10"/>
      <c r="D400" s="10"/>
    </row>
    <row r="401" spans="1:4" ht="12.75">
      <c r="A401" s="10"/>
      <c r="B401" s="10"/>
      <c r="C401" s="10"/>
      <c r="D401" s="10"/>
    </row>
    <row r="402" spans="1:4" ht="12.75">
      <c r="A402" s="10"/>
      <c r="B402" s="10"/>
      <c r="C402" s="10"/>
      <c r="D402" s="10"/>
    </row>
    <row r="403" spans="1:4" ht="12.75">
      <c r="A403" s="10"/>
      <c r="B403" s="10"/>
      <c r="C403" s="10"/>
      <c r="D403" s="10"/>
    </row>
    <row r="404" spans="1:4" ht="12.75">
      <c r="A404" s="10"/>
      <c r="B404" s="10"/>
      <c r="C404" s="10"/>
      <c r="D404" s="10"/>
    </row>
    <row r="405" spans="1:4" ht="12.75">
      <c r="A405" s="10"/>
      <c r="B405" s="10"/>
      <c r="C405" s="10"/>
      <c r="D405" s="10"/>
    </row>
    <row r="406" spans="1:4" ht="12.75">
      <c r="A406" s="10"/>
      <c r="B406" s="10"/>
      <c r="C406" s="10"/>
      <c r="D406" s="10"/>
    </row>
    <row r="407" spans="1:4" ht="12.75">
      <c r="A407" s="10"/>
      <c r="B407" s="10"/>
      <c r="C407" s="10"/>
      <c r="D407" s="10"/>
    </row>
    <row r="408" spans="1:4" ht="12.75">
      <c r="A408" s="10"/>
      <c r="B408" s="10"/>
      <c r="C408" s="10"/>
      <c r="D408" s="10"/>
    </row>
    <row r="409" spans="1:4" ht="12.75">
      <c r="A409" s="10"/>
      <c r="B409" s="10"/>
      <c r="C409" s="10"/>
      <c r="D409" s="10"/>
    </row>
    <row r="410" spans="1:4" ht="12.75">
      <c r="A410" s="10"/>
      <c r="B410" s="10"/>
      <c r="C410" s="10"/>
      <c r="D410" s="10"/>
    </row>
    <row r="411" spans="1:4" ht="12.75">
      <c r="A411" s="10"/>
      <c r="B411" s="10"/>
      <c r="C411" s="10"/>
      <c r="D411" s="10"/>
    </row>
    <row r="412" spans="1:4" ht="12.75">
      <c r="A412" s="10"/>
      <c r="B412" s="10"/>
      <c r="C412" s="10"/>
      <c r="D412" s="10"/>
    </row>
    <row r="413" spans="1:4" ht="12.75">
      <c r="A413" s="10"/>
      <c r="B413" s="10"/>
      <c r="C413" s="10"/>
      <c r="D413" s="10"/>
    </row>
    <row r="414" spans="1:4" ht="12.75">
      <c r="A414" s="10"/>
      <c r="B414" s="10"/>
      <c r="C414" s="10"/>
      <c r="D414" s="10"/>
    </row>
    <row r="415" spans="1:4" ht="12.75">
      <c r="A415" s="10"/>
      <c r="B415" s="10"/>
      <c r="C415" s="10"/>
      <c r="D415" s="10"/>
    </row>
    <row r="416" spans="1:4" ht="12.75">
      <c r="A416" s="10"/>
      <c r="B416" s="10"/>
      <c r="C416" s="10"/>
      <c r="D416" s="10"/>
    </row>
    <row r="417" spans="1:4" ht="12.75">
      <c r="A417" s="10"/>
      <c r="B417" s="10"/>
      <c r="C417" s="10"/>
      <c r="D417" s="10"/>
    </row>
    <row r="418" spans="1:4" ht="12.75">
      <c r="A418" s="10"/>
      <c r="B418" s="10"/>
      <c r="C418" s="10"/>
      <c r="D418" s="10"/>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2020-06-03T17:02:25Z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